
<file path=[Content_Types].xml><?xml version="1.0" encoding="utf-8"?>
<Types xmlns="http://schemas.openxmlformats.org/package/2006/content-types">
  <Default Extension="wmf" ContentType="image/x-wmf"/>
  <Default Extension="png" ContentType="image/png"/>
  <Default Extension="jpg" ContentType="image/jpeg"/>
  <Default Extension="jpeg" ContentType="image/jpeg"/>
  <Default Extension="xml" ContentType="application/xml"/>
  <Default Extension="rels" ContentType="application/vnd.openxmlformats-package.relationships+xml"/>
  <Default Extension="bin" ContentType="application/vnd.openxmlformats-officedocument.oleObject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 standalone="yes"?><Relationships xmlns="http://schemas.openxmlformats.org/package/2006/relationships"><Relationship  Id="rId3" Type="http://schemas.openxmlformats.org/officeDocument/2006/relationships/officeDocument" Target="xl/workbook.xml"/><Relationship  Id="rId2" Type="http://schemas.openxmlformats.org/package/2006/relationships/metadata/core-properties" Target="docProps/core.xml"/><Relationship  Id="rId1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/>
  <bookViews>
    <workbookView xWindow="360" yWindow="15" windowWidth="20955" windowHeight="9720" activeTab="0"/>
  </bookViews>
  <sheets>
    <sheet name="Прайс ForG" sheetId="1" state="visible" r:id="rId2"/>
  </sheets>
  <externalReferences>
    <externalReference r:id="rId1"/>
  </externalReferences>
  <definedNames>
    <definedName name="_xlnm._FilterDatabase" localSheetId="0" hidden="1">'Прайс ForG'!$A$10:$M$146</definedName>
    <definedName name="_xlnm._FilterDatabase" localSheetId="0" hidden="1">'Прайс ForG'!$A$10:$M$146</definedName>
  </definedNames>
  <calcPr/>
</workbook>
</file>

<file path=xl/sharedStrings.xml><?xml version="1.0" encoding="utf-8"?>
<sst xmlns="http://schemas.openxmlformats.org/spreadsheetml/2006/main" count="435" uniqueCount="435">
  <si>
    <t xml:space="preserve">8 (495) 773-87-18
clients@forgenika.ru 
www.forgenika.ru </t>
  </si>
  <si>
    <t xml:space="preserve">Прайс от </t>
  </si>
  <si>
    <t xml:space="preserve">Дата заполнения </t>
  </si>
  <si>
    <t xml:space="preserve">Юридическое название </t>
  </si>
  <si>
    <t xml:space="preserve">Грузополучатель </t>
  </si>
  <si>
    <t xml:space="preserve">Желаемые дата и время доставки</t>
  </si>
  <si>
    <t xml:space="preserve">Адрес доставки</t>
  </si>
  <si>
    <t xml:space="preserve">Контактное лицо для доставки </t>
  </si>
  <si>
    <t xml:space="preserve">Комментарий </t>
  </si>
  <si>
    <t xml:space="preserve">* Актуальную фасовку смотрите в вашем счете на оплату</t>
  </si>
  <si>
    <t>Визуализация</t>
  </si>
  <si>
    <t>Код</t>
  </si>
  <si>
    <t>Артикул</t>
  </si>
  <si>
    <t xml:space="preserve">Наименование (активная ссылка на карточку сайта) </t>
  </si>
  <si>
    <t>Статус</t>
  </si>
  <si>
    <t xml:space="preserve">Размер, мм.</t>
  </si>
  <si>
    <t xml:space="preserve">Кратность заказа и мин.заказ</t>
  </si>
  <si>
    <t xml:space="preserve">Кол-во                  на паллете</t>
  </si>
  <si>
    <t xml:space="preserve">За что             указана цена</t>
  </si>
  <si>
    <t xml:space="preserve">Цена, руб.</t>
  </si>
  <si>
    <t xml:space="preserve">Требуемое      кол-во </t>
  </si>
  <si>
    <t xml:space="preserve">Округление кратно коробу</t>
  </si>
  <si>
    <t xml:space="preserve">Стоимость </t>
  </si>
  <si>
    <t xml:space="preserve">Общий итог по заказу </t>
  </si>
  <si>
    <t xml:space="preserve">КОНДИТЕРСКИЕ КОРОБА</t>
  </si>
  <si>
    <t xml:space="preserve">Короба из микрогофрокартона STRONG</t>
  </si>
  <si>
    <t>00-00013153</t>
  </si>
  <si>
    <t xml:space="preserve">ForG STRONG I W W 240*240*200 S</t>
  </si>
  <si>
    <t xml:space="preserve">Короб ForGenika STRONG I Window White 240*240*200 мм S </t>
  </si>
  <si>
    <t>Сток</t>
  </si>
  <si>
    <t>240*240*200</t>
  </si>
  <si>
    <t xml:space="preserve">за шт</t>
  </si>
  <si>
    <t>00-00013151</t>
  </si>
  <si>
    <t xml:space="preserve">ForG STRONG I W W 260*260*200 S</t>
  </si>
  <si>
    <t xml:space="preserve">Короб ForGenika STRONG I Window White 260*260*200 мм S </t>
  </si>
  <si>
    <t>260*260*200</t>
  </si>
  <si>
    <t>00-00013149</t>
  </si>
  <si>
    <t xml:space="preserve">ForG STRONG I W W 260*260*300 S</t>
  </si>
  <si>
    <t xml:space="preserve">Короб ForGenika STRONG I Window White 260*260*300 мм S </t>
  </si>
  <si>
    <t>260*260*300</t>
  </si>
  <si>
    <t>00-00013126</t>
  </si>
  <si>
    <t xml:space="preserve">ForG STRONG I W W 300*300*300 S</t>
  </si>
  <si>
    <t xml:space="preserve">Короб ForGenika STRONG I Window White 300*300*300 мм S </t>
  </si>
  <si>
    <t>300*300*300</t>
  </si>
  <si>
    <t xml:space="preserve">Короба из гофрокартона STANDARD</t>
  </si>
  <si>
    <t>00-00012796</t>
  </si>
  <si>
    <t xml:space="preserve">ForG STANDART W 240*240*220 S</t>
  </si>
  <si>
    <t xml:space="preserve">Короб ForGenika STANDARD White 240*240*220 мм S </t>
  </si>
  <si>
    <t>240*240*220</t>
  </si>
  <si>
    <t>00-00013940</t>
  </si>
  <si>
    <t xml:space="preserve">ForG STANDARD W 300*300*190 S</t>
  </si>
  <si>
    <t xml:space="preserve">Короб ForGenika STANDARD White 300*300*190 мм S</t>
  </si>
  <si>
    <t>300*300*190</t>
  </si>
  <si>
    <t>00-00012865</t>
  </si>
  <si>
    <t xml:space="preserve">ForG STANDARD I W W 240*240*220 S</t>
  </si>
  <si>
    <t xml:space="preserve">Короб ForGenika STANDARD I Window White 240*240*220 мм S</t>
  </si>
  <si>
    <t>00-00012915</t>
  </si>
  <si>
    <t xml:space="preserve">ForG STANDARD I W W 300*300*190 S</t>
  </si>
  <si>
    <t xml:space="preserve">Короб ForGenika STANDARD I Window White 300*300*190 мм S </t>
  </si>
  <si>
    <t xml:space="preserve">Короба из гофрокартона COMFORT</t>
  </si>
  <si>
    <t>00-00016992</t>
  </si>
  <si>
    <t xml:space="preserve">ForG COMFORT W 300*300*300 S*20</t>
  </si>
  <si>
    <t xml:space="preserve">Короб ForGenika COMFORT White 300*300*300 мм S</t>
  </si>
  <si>
    <t>00-00016991</t>
  </si>
  <si>
    <t xml:space="preserve">ForG COMFORT I W W 300*300*300 S*20</t>
  </si>
  <si>
    <t xml:space="preserve">Короб ForGenika COMFORT I Window White 300*300*300 мм S </t>
  </si>
  <si>
    <t>00-00012917</t>
  </si>
  <si>
    <t xml:space="preserve">ForG COMFORT I W W 300*300*450 S</t>
  </si>
  <si>
    <t xml:space="preserve">Короб ForGenika COMFORT I Window White 300*300*450 мм S </t>
  </si>
  <si>
    <t>300*300*450</t>
  </si>
  <si>
    <t xml:space="preserve">Упаковка SHELF </t>
  </si>
  <si>
    <t>00-00012779</t>
  </si>
  <si>
    <t xml:space="preserve">ForG SHELF I W W 180*180*100 A</t>
  </si>
  <si>
    <t xml:space="preserve">Упаковка ForGenika SHELF I Window White 180*180*100 мм A </t>
  </si>
  <si>
    <t>180*180*100</t>
  </si>
  <si>
    <t>00-00012783</t>
  </si>
  <si>
    <t xml:space="preserve">ForG SHELF I W W 225*225*60 A</t>
  </si>
  <si>
    <t xml:space="preserve">Упаковка ForGenika SHELF I Window White 225*225*60 мм A </t>
  </si>
  <si>
    <t>225*225*60</t>
  </si>
  <si>
    <t>00-00012784</t>
  </si>
  <si>
    <t xml:space="preserve">ForG SHELF I W W 225*225*110 A</t>
  </si>
  <si>
    <t xml:space="preserve">Упаковка ForGenika SHELF I Window White 225*225*110 мм A</t>
  </si>
  <si>
    <t>225*225*110</t>
  </si>
  <si>
    <t xml:space="preserve">Упаковка SLIDE</t>
  </si>
  <si>
    <t>00-00016546</t>
  </si>
  <si>
    <t xml:space="preserve">ForG SLIDE W 225*225*100</t>
  </si>
  <si>
    <t xml:space="preserve">Упаковка ForGenika SLIDE Белый 225*225*100 мм </t>
  </si>
  <si>
    <t>255*225*100</t>
  </si>
  <si>
    <t xml:space="preserve">Упаковка CAKE</t>
  </si>
  <si>
    <t>00-00011899</t>
  </si>
  <si>
    <t xml:space="preserve">ForG CAKE II W W 180*180*100</t>
  </si>
  <si>
    <t xml:space="preserve">Упаковка ForGenika CAKE II Window White 180*180*100 мм</t>
  </si>
  <si>
    <t>00-00011895</t>
  </si>
  <si>
    <t xml:space="preserve">ForG CAKE II W W 220*220*100</t>
  </si>
  <si>
    <t xml:space="preserve">Упаковка ForGenika CAKE II Window White 220*220*100 мм </t>
  </si>
  <si>
    <t>220*220*100</t>
  </si>
  <si>
    <t>00-00011901</t>
  </si>
  <si>
    <t xml:space="preserve">ForG CAKE II W W 240*240*100</t>
  </si>
  <si>
    <t xml:space="preserve">Упаковка ForGenika CAKE II Window White 240*240*100 мм </t>
  </si>
  <si>
    <t>240*240*100</t>
  </si>
  <si>
    <t>00-00011903</t>
  </si>
  <si>
    <t xml:space="preserve">ForG CAKE II W W 260*260*100</t>
  </si>
  <si>
    <t xml:space="preserve">Упаковка ForGenika CAKE II Window White 260*260*100 мм </t>
  </si>
  <si>
    <t>260*260*100</t>
  </si>
  <si>
    <t xml:space="preserve">Упаковка SMART PACK</t>
  </si>
  <si>
    <t>00-00016541</t>
  </si>
  <si>
    <t xml:space="preserve">ForG SMART PACK 300 W</t>
  </si>
  <si>
    <t xml:space="preserve">Упаковка ForGenika SMART PACK 300 Белый </t>
  </si>
  <si>
    <t xml:space="preserve">85*85*40 (дно)</t>
  </si>
  <si>
    <t>00-00011653</t>
  </si>
  <si>
    <t xml:space="preserve">OSQ SmartPack 300 domе lid</t>
  </si>
  <si>
    <t xml:space="preserve">Крышка купольная для упаковки OSQ SmartPack 300 </t>
  </si>
  <si>
    <t>00-00011652</t>
  </si>
  <si>
    <t xml:space="preserve">OSQ SmartPack 300 flat lid</t>
  </si>
  <si>
    <t xml:space="preserve">Крышка плоская для упаковки OSQ SmartPack 300 </t>
  </si>
  <si>
    <t>00-00016542</t>
  </si>
  <si>
    <t xml:space="preserve">ForG SMART PACK 550 W</t>
  </si>
  <si>
    <t xml:space="preserve">Упаковка ForGenika SMART PACK 550 Белый </t>
  </si>
  <si>
    <t xml:space="preserve">112*112*40 (дно)</t>
  </si>
  <si>
    <t>00-00011655</t>
  </si>
  <si>
    <t xml:space="preserve">OSQ SmartPack 550 domе lid</t>
  </si>
  <si>
    <t xml:space="preserve">Крышка купольная для упаковки OSQ SmartPack 550 </t>
  </si>
  <si>
    <t>00-00011654</t>
  </si>
  <si>
    <t xml:space="preserve">OSQ SmartPack 550 flat lid</t>
  </si>
  <si>
    <t xml:space="preserve">Крышка плоская для упаковки OSQ SmartPack 550 </t>
  </si>
  <si>
    <t>00-00016544</t>
  </si>
  <si>
    <t xml:space="preserve">ForG SMART PACK 800 W</t>
  </si>
  <si>
    <t xml:space="preserve">Упаковка ForGenika SMART PACK 800 Белый </t>
  </si>
  <si>
    <t xml:space="preserve">130*130*40 (дно)</t>
  </si>
  <si>
    <t>00-00011657</t>
  </si>
  <si>
    <t xml:space="preserve">OSQ SmartPack 800 domе lid</t>
  </si>
  <si>
    <t xml:space="preserve">Крышка купольная для упаковки OSQ SmartPack 800 </t>
  </si>
  <si>
    <t>00-00011656</t>
  </si>
  <si>
    <t xml:space="preserve">OSQ SmartPack 800 flat lid</t>
  </si>
  <si>
    <t xml:space="preserve">Крышка плоская для упаковки OSQ SmartPack 800 </t>
  </si>
  <si>
    <t>00-00016545</t>
  </si>
  <si>
    <t xml:space="preserve">ForG SMART PACK 900 W</t>
  </si>
  <si>
    <t xml:space="preserve">Упаковка ForGenika SMART PACK 900 Белый</t>
  </si>
  <si>
    <t xml:space="preserve">145*145*40 (дно)</t>
  </si>
  <si>
    <t>00-00011659</t>
  </si>
  <si>
    <t xml:space="preserve">OSQ SmartPack 900 domе lid</t>
  </si>
  <si>
    <t xml:space="preserve">Крышка купольная для упаковки OSQ SmartPack 900</t>
  </si>
  <si>
    <t>00-00011658</t>
  </si>
  <si>
    <t xml:space="preserve">OSQ SmartPack 900 flat lid</t>
  </si>
  <si>
    <t xml:space="preserve">Крышка плоская для упаковки OSQ SmartPack 900 </t>
  </si>
  <si>
    <t xml:space="preserve">Упаковка TABOX</t>
  </si>
  <si>
    <t>00-00014966</t>
  </si>
  <si>
    <t xml:space="preserve">ForG TABOX PRO 300 W ST</t>
  </si>
  <si>
    <t xml:space="preserve">Упаковка ForGenika TABOX PRO 300 Белый ST</t>
  </si>
  <si>
    <t>100*80*40</t>
  </si>
  <si>
    <t>00-00014965</t>
  </si>
  <si>
    <t xml:space="preserve">ForG TABOX PRO 500 W ST</t>
  </si>
  <si>
    <t xml:space="preserve">Упаковка ForGenika TABOX PRO 500 Белый ST </t>
  </si>
  <si>
    <t>170*70*40</t>
  </si>
  <si>
    <t>00-00014962</t>
  </si>
  <si>
    <t xml:space="preserve">ForG TABOX PRO 1000 W ST</t>
  </si>
  <si>
    <t xml:space="preserve">Упаковка ForGenika TABOX PRO 1000 белый ST </t>
  </si>
  <si>
    <t>200*120*40</t>
  </si>
  <si>
    <t>00-00014963</t>
  </si>
  <si>
    <t xml:space="preserve">ForG TABOX PRO 1450 W ST</t>
  </si>
  <si>
    <t xml:space="preserve">Упаковка ForGenika TABOX PRO 1450 Белый ST </t>
  </si>
  <si>
    <t>260*150*40</t>
  </si>
  <si>
    <t>00-00014964</t>
  </si>
  <si>
    <t xml:space="preserve">ForG TABOX PRO 1500 W ST</t>
  </si>
  <si>
    <t xml:space="preserve">Упаковка ForGenika TABOX PRO 1500 Белый ST</t>
  </si>
  <si>
    <t>200*200*45</t>
  </si>
  <si>
    <t xml:space="preserve">Упаковка MUF PRO</t>
  </si>
  <si>
    <t>00-00012926</t>
  </si>
  <si>
    <t xml:space="preserve">ForG MUF 4 PRO I W W</t>
  </si>
  <si>
    <t xml:space="preserve">Упаковка с ложементом ForGenika MUF 4 PRO I Window White </t>
  </si>
  <si>
    <t>160x160x100</t>
  </si>
  <si>
    <t>00-00012927</t>
  </si>
  <si>
    <t xml:space="preserve">ForG MUF 6 PRO I W W</t>
  </si>
  <si>
    <t xml:space="preserve">Упаковка с ложементом ForGenika MUF 6 PRO I Window White </t>
  </si>
  <si>
    <t>250х170х100</t>
  </si>
  <si>
    <t>00-00012928</t>
  </si>
  <si>
    <t xml:space="preserve">ForG MUF 9 PRO I W W</t>
  </si>
  <si>
    <t xml:space="preserve">Упаковка с ложементом ForGenika MUF 9 PRO I Window White </t>
  </si>
  <si>
    <t>250х250х100</t>
  </si>
  <si>
    <t>00-00012929</t>
  </si>
  <si>
    <t xml:space="preserve">ForG MUF 12 PRO I W W</t>
  </si>
  <si>
    <t xml:space="preserve">Упаковка с ложементом ForGenika MUF 12 PRO I Window White </t>
  </si>
  <si>
    <t>300х250х100</t>
  </si>
  <si>
    <t xml:space="preserve">Упаковка UKONF</t>
  </si>
  <si>
    <t>00-00013783</t>
  </si>
  <si>
    <t xml:space="preserve">ForG UKONFI Flat Lid K 140*105*25</t>
  </si>
  <si>
    <t xml:space="preserve">Упаковка ForGenika UKONF Flat Lid Kraft 140*105*25 мм</t>
  </si>
  <si>
    <t>140*105*25</t>
  </si>
  <si>
    <t xml:space="preserve">Упаковка MB</t>
  </si>
  <si>
    <t>00-00015199</t>
  </si>
  <si>
    <t xml:space="preserve">ForG MB 3 W ST</t>
  </si>
  <si>
    <t xml:space="preserve">Упаковка ForGenika MB 3 белый ST </t>
  </si>
  <si>
    <t>90*55*55</t>
  </si>
  <si>
    <t>00-00015204</t>
  </si>
  <si>
    <t xml:space="preserve">ForG MB 6 W ST</t>
  </si>
  <si>
    <t xml:space="preserve">Упаковка ForGenika MB 6 белый ST </t>
  </si>
  <si>
    <t>180*55*55</t>
  </si>
  <si>
    <t>00-00015203</t>
  </si>
  <si>
    <t xml:space="preserve">ForG MB 12 W ST</t>
  </si>
  <si>
    <t xml:space="preserve">Упаковка ForGenika MB 12 белый ST </t>
  </si>
  <si>
    <t>180*107*55</t>
  </si>
  <si>
    <t xml:space="preserve">Упаковка JUMPL</t>
  </si>
  <si>
    <t xml:space="preserve">СЕЗОННАЯ ПРОДУКЦИЯ</t>
  </si>
  <si>
    <t>00-00016001</t>
  </si>
  <si>
    <t xml:space="preserve">ForG JUMPL IIWW 120*120*160 ST</t>
  </si>
  <si>
    <t xml:space="preserve">Упаковка с ложементом ForGenika JUMPL с окном белый 120*120*160 мм ST</t>
  </si>
  <si>
    <t>120*120*160</t>
  </si>
  <si>
    <t>00-00014338</t>
  </si>
  <si>
    <t xml:space="preserve">ForG JUMPL II W W 160*160*180 ST</t>
  </si>
  <si>
    <t xml:space="preserve">Упаковка с ложементом ForGenika JUMPL II Window White 160*160*180 мм ST </t>
  </si>
  <si>
    <t>160*160*180</t>
  </si>
  <si>
    <t>00-00017842</t>
  </si>
  <si>
    <t xml:space="preserve">ForG JUMPL L</t>
  </si>
  <si>
    <t xml:space="preserve">Упаковка с ручкой и ложементом ForGenika JUMPL 2 Окна Белый 180*180*220 мм</t>
  </si>
  <si>
    <t>180*180*220</t>
  </si>
  <si>
    <t>ПОДЛОЖКИ</t>
  </si>
  <si>
    <t xml:space="preserve">Подложки BASE 1,5 Золото \ Жемчуг</t>
  </si>
  <si>
    <t>00-00013624</t>
  </si>
  <si>
    <t xml:space="preserve">ForG BASE 1,5 G/P D 160</t>
  </si>
  <si>
    <t xml:space="preserve">Подложка ForGenika BASE 1,5 Gold/Pearl D 160 мм </t>
  </si>
  <si>
    <t xml:space="preserve">D 160</t>
  </si>
  <si>
    <t>00-00012958</t>
  </si>
  <si>
    <t xml:space="preserve">ForG BASE 1,5 G/P D 180 S</t>
  </si>
  <si>
    <t xml:space="preserve">Подложка ForGenika BASE 1,5 Gold/Pearl D 180 мм S </t>
  </si>
  <si>
    <t xml:space="preserve">D 180</t>
  </si>
  <si>
    <t>00-00012959</t>
  </si>
  <si>
    <t xml:space="preserve">ForG BASE 1,5 G/P D 200 S</t>
  </si>
  <si>
    <t xml:space="preserve">Подложка ForGenika BASE 1,5 Gold/Pearl D 200 мм S </t>
  </si>
  <si>
    <t xml:space="preserve">D 200</t>
  </si>
  <si>
    <t>00-00013006</t>
  </si>
  <si>
    <t xml:space="preserve">ForG BASE 1,5 G/P D 220 S</t>
  </si>
  <si>
    <t xml:space="preserve">Подложка ForGenika BASE 1,5 Gold/Pearl D 220 мм S</t>
  </si>
  <si>
    <t xml:space="preserve">D 220</t>
  </si>
  <si>
    <t>00-00012971</t>
  </si>
  <si>
    <t xml:space="preserve">ForG BASE 1,5 G/P D 240 S</t>
  </si>
  <si>
    <t xml:space="preserve">Подложка ForGenika BASE 1,5 Gold/Pearl D 240 мм S</t>
  </si>
  <si>
    <t xml:space="preserve">D 240</t>
  </si>
  <si>
    <t>00-00012972</t>
  </si>
  <si>
    <t xml:space="preserve">ForG BASE 1,5 G/P D 260 S</t>
  </si>
  <si>
    <t xml:space="preserve">Подложка ForGenika BASE 1,5 Gold/Pearl D 260 мм S</t>
  </si>
  <si>
    <t xml:space="preserve">D 260</t>
  </si>
  <si>
    <t>00-00012973</t>
  </si>
  <si>
    <t xml:space="preserve">ForG BASE 1,5 G/P D 280 S</t>
  </si>
  <si>
    <t xml:space="preserve">Подложка ForGenika BASE 1,5 Gold/Pearl D 280 мм S </t>
  </si>
  <si>
    <t xml:space="preserve">D 280</t>
  </si>
  <si>
    <t>00-00012974</t>
  </si>
  <si>
    <t xml:space="preserve">ForG BASE 1,5 G/P D 300 S</t>
  </si>
  <si>
    <t xml:space="preserve">Подложка ForGenika BASE 1,5 Gold/Pearl D 300 мм S </t>
  </si>
  <si>
    <t xml:space="preserve">D 300</t>
  </si>
  <si>
    <t xml:space="preserve">Подложки BASE 3,2 Золото \ Жемчуг</t>
  </si>
  <si>
    <t>00-00015445</t>
  </si>
  <si>
    <t xml:space="preserve">ForG BASE 3,2 G/P D 160 S*</t>
  </si>
  <si>
    <t xml:space="preserve">Подложка ForGenika BASE 3,2 Gold/Pearl D 160 мм S </t>
  </si>
  <si>
    <t>00-00015446</t>
  </si>
  <si>
    <t xml:space="preserve">ForG BASE 3,2 G/P D 180 S*</t>
  </si>
  <si>
    <t xml:space="preserve">Подложка ForGenika BASE 3,2 Gold/Pearl D 180 мм S </t>
  </si>
  <si>
    <t>00-00015447</t>
  </si>
  <si>
    <t xml:space="preserve">ForG BASE 3,2 G/P D 200 S*</t>
  </si>
  <si>
    <t xml:space="preserve">Подложка ForGenika BASE 3,2 Gold/Pearl D 200 мм S </t>
  </si>
  <si>
    <t>00-00015448</t>
  </si>
  <si>
    <t xml:space="preserve">ForG BASE 3,2 G/P D 220 S*</t>
  </si>
  <si>
    <t xml:space="preserve">Подложка ForGenika BASE 3,2 Gold/Pearl D 220 мм S</t>
  </si>
  <si>
    <t>00-00015452</t>
  </si>
  <si>
    <t xml:space="preserve">ForG BASE 3,2 G/P D 240 S*</t>
  </si>
  <si>
    <t xml:space="preserve">Подложка ForGenika BASE 3,2 Gold/Pearl D 240 мм S </t>
  </si>
  <si>
    <t>00-00015453</t>
  </si>
  <si>
    <t xml:space="preserve">ForG BASE 3,2 G/P D 260 S*</t>
  </si>
  <si>
    <t xml:space="preserve">Подложка ForGenika BASE 3,2 Gold/Pearl D 260 мм S </t>
  </si>
  <si>
    <t>00-00015454</t>
  </si>
  <si>
    <t xml:space="preserve">ForG BASE 3,2 G/P D 280 S*</t>
  </si>
  <si>
    <t xml:space="preserve">Подложка ForGenika BASE 3,2 Gold/Pearl D 280 мм S</t>
  </si>
  <si>
    <t>00-00015455</t>
  </si>
  <si>
    <t xml:space="preserve">ForG BASE 3,2 G/P D 300 S*</t>
  </si>
  <si>
    <t xml:space="preserve">Подложка ForGenika BASE 3,2 Gold/Pearl D 300 мм S</t>
  </si>
  <si>
    <t>00-00013013</t>
  </si>
  <si>
    <t xml:space="preserve">ForG BASE 3,2 G/P D 320 S</t>
  </si>
  <si>
    <t xml:space="preserve">Подложка ForGenika BASE 3,2 Gold/Pearl D 320 мм S </t>
  </si>
  <si>
    <t xml:space="preserve">D 320</t>
  </si>
  <si>
    <t>00-00015441</t>
  </si>
  <si>
    <t xml:space="preserve">ForG BASE 3,2 G/P 300*300 S*</t>
  </si>
  <si>
    <t xml:space="preserve">Подложка ForGenika BASE 3,2 Gold/Pearl 300*300 мм S </t>
  </si>
  <si>
    <t>300*300</t>
  </si>
  <si>
    <t>00-00015442</t>
  </si>
  <si>
    <t xml:space="preserve">ForG BASE 3,2 G/P 300*400 S*</t>
  </si>
  <si>
    <t xml:space="preserve">Подложка ForGenika BASE 3,2 Gold/Pearl 300*400 мм S</t>
  </si>
  <si>
    <t>300*400</t>
  </si>
  <si>
    <t xml:space="preserve">Пергамент в листах BAKE</t>
  </si>
  <si>
    <t>00-00011689</t>
  </si>
  <si>
    <t xml:space="preserve">ForG BAKE sheet K 400*600 C</t>
  </si>
  <si>
    <t xml:space="preserve">Бумага с двухсторонней силиконизацией в листах ForGenika BAKE Kraft 400*600 мм C (500 шт./уп.)</t>
  </si>
  <si>
    <t>400*600</t>
  </si>
  <si>
    <t xml:space="preserve">за упаковку</t>
  </si>
  <si>
    <t>00-00011670</t>
  </si>
  <si>
    <t xml:space="preserve">ForG BAKE sheet W 400*600 C</t>
  </si>
  <si>
    <t xml:space="preserve">Бумага с двухсторонней силиконизацией в листах ForGenika BAKE White 400*600 мм C </t>
  </si>
  <si>
    <t xml:space="preserve">Пергамент в роликах BAKE</t>
  </si>
  <si>
    <t>00-00011690</t>
  </si>
  <si>
    <t xml:space="preserve">ForG BAKE roll K 38*8 C</t>
  </si>
  <si>
    <t xml:space="preserve">Бумага с двухсторонней силиконизацией в ролике ForGenika BAKE Kraft 38*8 м C </t>
  </si>
  <si>
    <t>380*800</t>
  </si>
  <si>
    <t xml:space="preserve">за ролик</t>
  </si>
  <si>
    <t>00-00011691</t>
  </si>
  <si>
    <t xml:space="preserve">ForG BAKE roll K 38*25 C</t>
  </si>
  <si>
    <t xml:space="preserve">Бумага с двухсторонней силиконизацией в ролике ForGenika BAKE Kraft 38*25 м C</t>
  </si>
  <si>
    <t xml:space="preserve">380*2 500</t>
  </si>
  <si>
    <t>00-00011692</t>
  </si>
  <si>
    <t xml:space="preserve">ForG BAKE roll K 38*50 C</t>
  </si>
  <si>
    <t xml:space="preserve">Бумага с двухсторонней силиконизацией в ролике ForGenika BAKE Kraft 38*50 м C </t>
  </si>
  <si>
    <t xml:space="preserve">380*5 000</t>
  </si>
  <si>
    <t>00-00011696</t>
  </si>
  <si>
    <t xml:space="preserve">ForG BAKE roll K 38*100 C</t>
  </si>
  <si>
    <t xml:space="preserve">Бумага с двухсторонней силиконизацией в ролике ForGenika BAKE Kraft 38*100 м C</t>
  </si>
  <si>
    <t xml:space="preserve">380*10 000</t>
  </si>
  <si>
    <t xml:space="preserve">КОНДИТЕРСКИЕ МЕШКИ</t>
  </si>
  <si>
    <t xml:space="preserve">Мешки кондиетрские в ролике CHIEF</t>
  </si>
  <si>
    <t>00-00016311</t>
  </si>
  <si>
    <t xml:space="preserve">ForG CHIEF roll B 40 C</t>
  </si>
  <si>
    <t xml:space="preserve">Мешки кондитерские в ролике ForGenika CHIEF Синие 40 см C </t>
  </si>
  <si>
    <t>00-00016312</t>
  </si>
  <si>
    <t xml:space="preserve">ForG CHIEF roll B 55 C</t>
  </si>
  <si>
    <t xml:space="preserve">Мешки кондитерские в ролике ForGenika CHIEF Синие 55 см C </t>
  </si>
  <si>
    <t>00-00016313</t>
  </si>
  <si>
    <t xml:space="preserve">ForG CHIEF roll B 60 C</t>
  </si>
  <si>
    <t xml:space="preserve">Мешки кондитерские в ролике ForGenika CHIEF Синие 60 см C</t>
  </si>
  <si>
    <t>00-00016308</t>
  </si>
  <si>
    <t xml:space="preserve">ForG CHIEF roll C 40 C</t>
  </si>
  <si>
    <t xml:space="preserve">Мешки кондитерские в ролике ForGenika CHIEF Прозрачные 40 см C </t>
  </si>
  <si>
    <t>00-00016309</t>
  </si>
  <si>
    <t xml:space="preserve">ForG CHIEF roll C 55 C</t>
  </si>
  <si>
    <t xml:space="preserve">Мешки кондитерские в ролике ForGenika CHIEF Прозрачные 55 см C </t>
  </si>
  <si>
    <t>00-00016310</t>
  </si>
  <si>
    <t xml:space="preserve">ForG CHIEF roll C 60 C</t>
  </si>
  <si>
    <t xml:space="preserve">Мешки кондитерские в ролике ForGenika CHIEF Прозрачные 60 см C </t>
  </si>
  <si>
    <t xml:space="preserve">Кондитерские мешки в пачке Pasticciere</t>
  </si>
  <si>
    <t>00-00017613</t>
  </si>
  <si>
    <t xml:space="preserve">ForG LIGHT roll C 40 SP</t>
  </si>
  <si>
    <t xml:space="preserve">Мешки кондитерские в ролике ForGenika LIGHT Прозрачные 40 см SP </t>
  </si>
  <si>
    <t>00-00017616</t>
  </si>
  <si>
    <t xml:space="preserve">ForG LIGHT roll C 55 SP</t>
  </si>
  <si>
    <t xml:space="preserve">Мешки кондитерские в ролике ForGenika LIGHT Прозрачные 55 см SP</t>
  </si>
  <si>
    <t>00-00015486</t>
  </si>
  <si>
    <t xml:space="preserve">Pastry Bag sheet C 61</t>
  </si>
  <si>
    <t xml:space="preserve">Мешки кондитерские в пачке Прозрачные 61 см (800 шт./кор.)</t>
  </si>
  <si>
    <t xml:space="preserve">Под заказ</t>
  </si>
  <si>
    <t xml:space="preserve">за коробку</t>
  </si>
  <si>
    <t xml:space="preserve">АЦЕТАТНАЯ ЛЕНТА</t>
  </si>
  <si>
    <t xml:space="preserve">Ацетатная лента BOARD 40 мкм</t>
  </si>
  <si>
    <t>00-00012255</t>
  </si>
  <si>
    <t xml:space="preserve">ForG BOARD 40 roll C 40*510</t>
  </si>
  <si>
    <t xml:space="preserve">Ацетатная лента в ролике ForGenika BOARD 40 мкм Clear 40 мм*510 м (1 рул./уп.)</t>
  </si>
  <si>
    <t xml:space="preserve">40*51 000</t>
  </si>
  <si>
    <t>00-00012247</t>
  </si>
  <si>
    <t xml:space="preserve">ForG BOARD 40 roll C 50*510</t>
  </si>
  <si>
    <t xml:space="preserve">Ацетатная лента в ролике ForGenika BOARD 40 мкм Clear 50 мм*510 м (1 рул./уп.)</t>
  </si>
  <si>
    <t xml:space="preserve">50*51 000</t>
  </si>
  <si>
    <t>00-00012248</t>
  </si>
  <si>
    <t xml:space="preserve">ForG BOARD 40 roll C 60*510</t>
  </si>
  <si>
    <t xml:space="preserve">Ацетатная лента в ролике ForGenika BOARD 40 мкм Clear 60 мм*510 м (1 рул./уп.)</t>
  </si>
  <si>
    <t xml:space="preserve">60*51 000</t>
  </si>
  <si>
    <t>00-00013421</t>
  </si>
  <si>
    <t xml:space="preserve">ForG BOARD 40 roll C 70*510</t>
  </si>
  <si>
    <t xml:space="preserve">Ацетатная лента в ролике ForGenika BOARD 40 мкм Clear 70 мм*510 м (1 рул./уп.)</t>
  </si>
  <si>
    <t xml:space="preserve">70*51 000</t>
  </si>
  <si>
    <t xml:space="preserve">Ацетатная лента BOARD 150 мкм</t>
  </si>
  <si>
    <t>00-00012250</t>
  </si>
  <si>
    <t xml:space="preserve">ForG BOARD 150 roll C 50*220</t>
  </si>
  <si>
    <t xml:space="preserve">Ацетатная лента в ролике ForGenika BOARD 150 мкм Clear 50 мм*220 м (1 рул./уп.)</t>
  </si>
  <si>
    <t xml:space="preserve">50*22 000</t>
  </si>
  <si>
    <t>00-00012252</t>
  </si>
  <si>
    <t xml:space="preserve">ForG BOARD 150 roll C 60*220</t>
  </si>
  <si>
    <t xml:space="preserve">Ацетатная лента в ролике ForGenika BOARD 150 мкм Clear 60 мм*220 м (1 рул./уп.)</t>
  </si>
  <si>
    <t xml:space="preserve">60*22 000</t>
  </si>
  <si>
    <t>00-00013309</t>
  </si>
  <si>
    <t xml:space="preserve">ForG BOARD 150 roll C 70*220</t>
  </si>
  <si>
    <t xml:space="preserve">Ацетатная лента в ролике ForGenika BOARD 150 мкм Clear 70 мм*220 м (1 рул./уп.)</t>
  </si>
  <si>
    <t xml:space="preserve">70*22 000</t>
  </si>
  <si>
    <t>00-00012254</t>
  </si>
  <si>
    <t xml:space="preserve">ForG BOARD 150 roll C 100*220</t>
  </si>
  <si>
    <t xml:space="preserve">Ацетатная лента в ролике ForGenika BOARD 150 мкм Clear 100 мм*220 м (1 рул./уп.)</t>
  </si>
  <si>
    <t xml:space="preserve">100*22 000</t>
  </si>
  <si>
    <t>00-00012608</t>
  </si>
  <si>
    <t xml:space="preserve">ForG BOARD 150 roll C 150*220</t>
  </si>
  <si>
    <t xml:space="preserve">Ацетатная лента в ролике ForGenika BOARD 150 мкм Clear 150 мм*220 м (1 рул./уп.)</t>
  </si>
  <si>
    <t xml:space="preserve">150*22 000</t>
  </si>
  <si>
    <t xml:space="preserve">Ацетатная лента BOARD 200 мкм</t>
  </si>
  <si>
    <t>00-00012251</t>
  </si>
  <si>
    <t xml:space="preserve">ForG BOARD 200 roll C 50*220</t>
  </si>
  <si>
    <t xml:space="preserve">Ацетатная лента в ролике ForGenika BOARD 200 мкм Clear 50 мм*220 м (1 рул./уп.)</t>
  </si>
  <si>
    <t>00-00012249</t>
  </si>
  <si>
    <t xml:space="preserve">ForG BOARD 200 roll C 60*220</t>
  </si>
  <si>
    <t xml:space="preserve">Ацетатная лента в ролике ForGenika BOARD 200 мкм Clear 60 мм*220 м (1 рул./уп.)</t>
  </si>
  <si>
    <t>00-00012253</t>
  </si>
  <si>
    <t xml:space="preserve">ForG BOARD 200 roll C 100*220</t>
  </si>
  <si>
    <t xml:space="preserve">Ацетатная лента в ролике ForGenika BOARD 200 мкм Clear 100 мм*220 м (1 рул./уп.)</t>
  </si>
  <si>
    <t>00-00012607</t>
  </si>
  <si>
    <t xml:space="preserve">ForG BOARD 200 roll C 150*220</t>
  </si>
  <si>
    <t xml:space="preserve">Ацетатная лента в ролике ForGenika BOARD 200 мкм Clear 150 мм*220 м (1 рул./уп.)</t>
  </si>
  <si>
    <t xml:space="preserve">БУМАЖНЫЕ КАПСУЛЫ</t>
  </si>
  <si>
    <t xml:space="preserve">Бумажные капсулы CAPSULE Круг (от D 40)</t>
  </si>
  <si>
    <t>00-00015029</t>
  </si>
  <si>
    <t xml:space="preserve">ForG CAPSULE C W 45*25 G</t>
  </si>
  <si>
    <t xml:space="preserve">Капсула бумажная Круг ForGenika CAPSULE Белый 45*25 мм G </t>
  </si>
  <si>
    <t>45*25</t>
  </si>
  <si>
    <t xml:space="preserve">Бумажные капсулы CAPSULE Круг (от D 50)</t>
  </si>
  <si>
    <t>00-00015033</t>
  </si>
  <si>
    <t xml:space="preserve">ForG CAPSULE C W 50*30 G</t>
  </si>
  <si>
    <t xml:space="preserve">Капсула бумажная Круг ForGenika CAPSULE Белый 50*30 мм G </t>
  </si>
  <si>
    <t>50*30</t>
  </si>
  <si>
    <t xml:space="preserve">Бумажные капсулы CAPSULE Круг (от D 60)</t>
  </si>
  <si>
    <t>00-00014131</t>
  </si>
  <si>
    <t xml:space="preserve">CAPSULE O B 60*25 G</t>
  </si>
  <si>
    <t xml:space="preserve">Капсула бумажная Круг ForGenika CAPSULE Коричневый 60*25 мм G </t>
  </si>
  <si>
    <t>60*25</t>
  </si>
  <si>
    <t xml:space="preserve">Бумажные капсулы CAPSULE Круг (от D 70)</t>
  </si>
  <si>
    <t>00-00015035</t>
  </si>
  <si>
    <t xml:space="preserve">ForG CAPSULE C W 70*25 G</t>
  </si>
  <si>
    <t xml:space="preserve">Капсула бумажная Круг ForGenika CAPSULE Белый 70*25 мм G </t>
  </si>
  <si>
    <t>70*25</t>
  </si>
  <si>
    <t xml:space="preserve">Бумажные капсулы CAPSULE Круг (от D 90)</t>
  </si>
  <si>
    <t>00-00014110</t>
  </si>
  <si>
    <t xml:space="preserve">ForG CAPSULE C W 90*25 G</t>
  </si>
  <si>
    <t xml:space="preserve">Капсула бумажная Круг ForGenika CAPSULE Белый 90*25 мм G </t>
  </si>
  <si>
    <t>90*25</t>
  </si>
  <si>
    <t xml:space="preserve">Бумажные капсулы CAPSULE Овал</t>
  </si>
  <si>
    <t>00-00017769</t>
  </si>
  <si>
    <t xml:space="preserve">ForG CAPSULE Oval White 33*83*22 G</t>
  </si>
  <si>
    <t xml:space="preserve">Капсула бумажная Овал ForGenika CAPSULE Белый 33*83*22 мм G </t>
  </si>
  <si>
    <t>33*83*22</t>
  </si>
  <si>
    <t>00-00014193</t>
  </si>
  <si>
    <t xml:space="preserve">ForG CAPSULE O W 35*136*26,5 G</t>
  </si>
  <si>
    <t xml:space="preserve">Капсула бумажная Овал ForGenika CAPSULE Белый 35*136*26,5 мм G </t>
  </si>
  <si>
    <t>35*136*26,5</t>
  </si>
  <si>
    <t>00-00014105</t>
  </si>
  <si>
    <t xml:space="preserve">ForG CAPSULE O B 35*136*26,5 G</t>
  </si>
  <si>
    <t xml:space="preserve">Капсула бумажная Овал ForGenika CAPSULE Коричневый 35*136*26,5 мм G </t>
  </si>
</sst>
</file>

<file path=xl/styles.xml><?xml version="1.0" encoding="utf-8"?>
<styleSheet xmlns="http://schemas.openxmlformats.org/spreadsheetml/2006/main" xmlns:mc="http://schemas.openxmlformats.org/markup-compatibility/2006" xmlns:x14="http://schemas.microsoft.com/office/spreadsheetml/2009/9/main" xmlns:x14ac="http://schemas.microsoft.com/office/spreadsheetml/2009/9/ac" xmlns:x16r2="http://schemas.microsoft.com/office/spreadsheetml/2015/02/main" mc:Ignorable="x14ac x16r2">
  <numFmts count="3">
    <numFmt numFmtId="160" formatCode="_-* #,##0.00\ &quot;₽&quot;_-;\-* #,##0.00\ &quot;₽&quot;_-;_-* &quot;-&quot;??\ &quot;₽&quot;_-;_-@_-"/>
    <numFmt numFmtId="161" formatCode="_-* #,##0.00_-;\-* #,##0.00_-;_-* &quot;-&quot;??_-;_-@_-"/>
    <numFmt numFmtId="162" formatCode="#,##0.00\ &quot;₽&quot;"/>
  </numFmts>
  <fonts count="26">
    <font>
      <sz val="11.000000"/>
      <color theme="1"/>
      <name val="Calibri"/>
      <scheme val="minor"/>
    </font>
    <font>
      <u/>
      <sz val="11.000000"/>
      <color theme="10"/>
      <name val="Calibri"/>
      <scheme val="minor"/>
    </font>
    <font>
      <sz val="8.000000"/>
      <name val="Arial"/>
    </font>
    <font>
      <sz val="20.000000"/>
      <color theme="1"/>
      <name val="Calibri"/>
      <scheme val="minor"/>
    </font>
    <font>
      <sz val="9.000000"/>
      <color theme="1"/>
      <name val="Roboto Flex Normal Light"/>
    </font>
    <font>
      <sz val="14.000000"/>
      <color theme="1"/>
      <name val="Roboto Flex Normal Light"/>
    </font>
    <font>
      <sz val="16.000000"/>
      <color theme="1"/>
      <name val="Roboto Flex Normal Light"/>
    </font>
    <font>
      <b/>
      <i/>
      <sz val="20.000000"/>
      <color theme="1"/>
      <name val="Calibri"/>
      <scheme val="minor"/>
    </font>
    <font>
      <b/>
      <sz val="16.000000"/>
      <color theme="1"/>
      <name val="Roboto Flex Normal"/>
    </font>
    <font>
      <b/>
      <sz val="16.000000"/>
      <name val="Roboto Flex Normal"/>
    </font>
    <font>
      <b/>
      <sz val="16.000000"/>
      <color theme="0"/>
      <name val="Roboto Flex Normal"/>
    </font>
    <font>
      <b/>
      <sz val="14.000000"/>
      <name val="Roboto Flex Normal Light"/>
    </font>
    <font>
      <sz val="14.000000"/>
      <name val="Roboto Flex Normal Light"/>
    </font>
    <font>
      <u/>
      <sz val="14.000000"/>
      <color rgb="FF3E76FF"/>
      <name val="Roboto Flex Normal Light"/>
    </font>
    <font>
      <b/>
      <sz val="14.000000"/>
      <name val="Roboto Flex Normal"/>
    </font>
    <font>
      <sz val="14.000000"/>
      <color theme="1"/>
      <name val="Roboto Flex Normal"/>
    </font>
    <font>
      <sz val="14.000000"/>
      <color rgb="FF3E76FF"/>
      <name val="Roboto Flex Normal Light"/>
    </font>
    <font>
      <sz val="14.000000"/>
      <name val="Arial"/>
    </font>
    <font>
      <u/>
      <sz val="14.000000"/>
      <color theme="10"/>
      <name val="Roboto Flex Normal Light"/>
    </font>
    <font>
      <b/>
      <sz val="14.000000"/>
      <color theme="8" tint="-0.249977111117893"/>
      <name val="Roboto Flex Normal"/>
    </font>
    <font>
      <b/>
      <i/>
      <sz val="14.000000"/>
      <color theme="1"/>
      <name val="Roboto Flex Normal Light"/>
    </font>
    <font>
      <b/>
      <sz val="14.000000"/>
      <color theme="0"/>
      <name val="Roboto Flex Normal Light"/>
    </font>
    <font>
      <b/>
      <sz val="16.000000"/>
      <color theme="0"/>
      <name val="Roboto Flex Normal Light"/>
    </font>
    <font>
      <sz val="14.000000"/>
      <name val="Roboto Flex Normal"/>
    </font>
    <font>
      <b/>
      <sz val="14.000000"/>
      <color rgb="FF3E76FF"/>
      <name val="Roboto Flex Normal Light"/>
    </font>
    <font>
      <b/>
      <sz val="14.000000"/>
      <color theme="8" tint="-0.249977111117893"/>
      <name val="Roboto Flex Normal Light"/>
    </font>
  </fonts>
  <fills count="11">
    <fill>
      <patternFill patternType="none"/>
    </fill>
    <fill>
      <patternFill patternType="gray125"/>
    </fill>
    <fill>
      <patternFill patternType="solid">
        <fgColor indexed="5"/>
        <bgColor indexed="5"/>
      </patternFill>
    </fill>
    <fill>
      <patternFill patternType="solid">
        <fgColor theme="0"/>
        <bgColor theme="0"/>
      </patternFill>
    </fill>
    <fill>
      <patternFill patternType="solid">
        <fgColor rgb="FFEEFCFA"/>
        <bgColor rgb="FFEEFCFA"/>
      </patternFill>
    </fill>
    <fill>
      <patternFill patternType="solid">
        <fgColor rgb="FF3E76FF"/>
        <bgColor rgb="FF3E76FF"/>
      </patternFill>
    </fill>
    <fill>
      <patternFill patternType="solid">
        <fgColor rgb="FFEEFCFA"/>
        <bgColor rgb="FFEEFCFA"/>
      </patternFill>
    </fill>
    <fill>
      <patternFill patternType="solid">
        <fgColor rgb="FFFFFF66"/>
        <bgColor rgb="FFFFFF66"/>
      </patternFill>
    </fill>
    <fill>
      <patternFill patternType="solid">
        <fgColor theme="0"/>
        <bgColor rgb="FF3E76FF"/>
      </patternFill>
    </fill>
    <fill>
      <patternFill patternType="solid">
        <fgColor rgb="FFEEFCFA"/>
        <bgColor theme="0"/>
      </patternFill>
    </fill>
    <fill>
      <patternFill patternType="solid">
        <fgColor theme="0"/>
        <bgColor theme="0"/>
      </patternFill>
    </fill>
  </fills>
  <borders count="66">
    <border>
      <left style="none"/>
      <right style="none"/>
      <top style="none"/>
      <bottom style="none"/>
      <diagonal style="none"/>
    </border>
    <border>
      <left style="medium">
        <color rgb="FF3E76FF"/>
      </left>
      <right style="thin">
        <color rgb="FF3E76FF"/>
      </right>
      <top style="medium">
        <color rgb="FF3E76FF"/>
      </top>
      <bottom style="thin">
        <color rgb="FF3E76FF"/>
      </bottom>
      <diagonal style="none"/>
    </border>
    <border>
      <left style="none"/>
      <right style="none"/>
      <top style="medium">
        <color rgb="FF3E76FF"/>
      </top>
      <bottom style="thin">
        <color rgb="FF3E76FF"/>
      </bottom>
      <diagonal style="none"/>
    </border>
    <border>
      <left style="thin">
        <color rgb="FF3E76FF"/>
      </left>
      <right style="medium">
        <color rgb="FF3E76FF"/>
      </right>
      <top style="medium">
        <color rgb="FF3E76FF"/>
      </top>
      <bottom style="thin">
        <color rgb="FF3E76FF"/>
      </bottom>
      <diagonal style="none"/>
    </border>
    <border>
      <left style="medium">
        <color rgb="FF3E76FF"/>
      </left>
      <right style="medium">
        <color rgb="FF3E76FF"/>
      </right>
      <top style="medium">
        <color rgb="FF3E76FF"/>
      </top>
      <bottom style="thin">
        <color rgb="FF3E76FF"/>
      </bottom>
      <diagonal style="none"/>
    </border>
    <border>
      <left style="thin">
        <color rgb="FF3E76FF"/>
      </left>
      <right style="thin">
        <color rgb="FF3E76FF"/>
      </right>
      <top style="medium">
        <color rgb="FF3E76FF"/>
      </top>
      <bottom style="thin">
        <color rgb="FF3E76FF"/>
      </bottom>
      <diagonal style="none"/>
    </border>
    <border>
      <left style="medium">
        <color rgb="FF3E76FF"/>
      </left>
      <right style="thin">
        <color rgb="FF3E76FF"/>
      </right>
      <top style="thin">
        <color rgb="FF3E76FF"/>
      </top>
      <bottom style="thin">
        <color rgb="FF3E76FF"/>
      </bottom>
      <diagonal style="none"/>
    </border>
    <border>
      <left style="none"/>
      <right style="none"/>
      <top style="thin">
        <color rgb="FF3E76FF"/>
      </top>
      <bottom style="thin">
        <color rgb="FF3E76FF"/>
      </bottom>
      <diagonal style="none"/>
    </border>
    <border>
      <left style="thin">
        <color rgb="FF3E76FF"/>
      </left>
      <right style="medium">
        <color rgb="FF3E76FF"/>
      </right>
      <top style="thin">
        <color rgb="FF3E76FF"/>
      </top>
      <bottom style="thin">
        <color rgb="FF3E76FF"/>
      </bottom>
      <diagonal style="none"/>
    </border>
    <border>
      <left style="medium">
        <color rgb="FF3E76FF"/>
      </left>
      <right style="medium">
        <color rgb="FF3E76FF"/>
      </right>
      <top style="thin">
        <color rgb="FF3E76FF"/>
      </top>
      <bottom style="thin">
        <color rgb="FF3E76FF"/>
      </bottom>
      <diagonal style="none"/>
    </border>
    <border>
      <left style="thin">
        <color rgb="FF3E76FF"/>
      </left>
      <right style="thin">
        <color rgb="FF3E76FF"/>
      </right>
      <top style="thin">
        <color rgb="FF3E76FF"/>
      </top>
      <bottom style="thin">
        <color rgb="FF3E76FF"/>
      </bottom>
      <diagonal style="none"/>
    </border>
    <border>
      <left style="medium">
        <color rgb="FF3E76FF"/>
      </left>
      <right style="thin">
        <color rgb="FF3E76FF"/>
      </right>
      <top style="thin">
        <color rgb="FF3E76FF"/>
      </top>
      <bottom style="none"/>
      <diagonal style="none"/>
    </border>
    <border>
      <left style="none"/>
      <right style="none"/>
      <top style="thin">
        <color rgb="FF3E76FF"/>
      </top>
      <bottom style="none"/>
      <diagonal style="none"/>
    </border>
    <border>
      <left style="thin">
        <color rgb="FF3E76FF"/>
      </left>
      <right style="medium">
        <color rgb="FF3E76FF"/>
      </right>
      <top style="thin">
        <color rgb="FF3E76FF"/>
      </top>
      <bottom style="none"/>
      <diagonal style="none"/>
    </border>
    <border>
      <left style="medium">
        <color rgb="FF3E76FF"/>
      </left>
      <right style="medium">
        <color rgb="FF3E76FF"/>
      </right>
      <top style="thin">
        <color rgb="FF3E76FF"/>
      </top>
      <bottom style="none"/>
      <diagonal style="none"/>
    </border>
    <border>
      <left style="medium">
        <color rgb="FF3E76FF"/>
      </left>
      <right style="thin">
        <color rgb="FF3E76FF"/>
      </right>
      <top style="thin">
        <color rgb="FF3E76FF"/>
      </top>
      <bottom style="medium">
        <color rgb="FF3E76FF"/>
      </bottom>
      <diagonal style="none"/>
    </border>
    <border>
      <left style="thin">
        <color rgb="FF3E76FF"/>
      </left>
      <right style="thin">
        <color rgb="FF3E76FF"/>
      </right>
      <top style="thin">
        <color rgb="FF3E76FF"/>
      </top>
      <bottom style="medium">
        <color rgb="FF3E76FF"/>
      </bottom>
      <diagonal style="none"/>
    </border>
    <border>
      <left style="thin">
        <color rgb="FF3E76FF"/>
      </left>
      <right style="none"/>
      <top style="thin">
        <color rgb="FF3E76FF"/>
      </top>
      <bottom style="medium">
        <color rgb="FF3E76FF"/>
      </bottom>
      <diagonal style="none"/>
    </border>
    <border>
      <left style="none"/>
      <right style="none"/>
      <top style="thin">
        <color rgb="FF3E76FF"/>
      </top>
      <bottom style="medium">
        <color rgb="FF3E76FF"/>
      </bottom>
      <diagonal style="none"/>
    </border>
    <border>
      <left style="none"/>
      <right style="medium">
        <color rgb="FF3E76FF"/>
      </right>
      <top style="thin">
        <color rgb="FF3E76FF"/>
      </top>
      <bottom style="medium">
        <color rgb="FF3E76FF"/>
      </bottom>
      <diagonal style="none"/>
    </border>
    <border>
      <left style="thin">
        <color rgb="FF3E76FF"/>
      </left>
      <right style="medium">
        <color rgb="FF3E76FF"/>
      </right>
      <top style="thin">
        <color rgb="FF3E76FF"/>
      </top>
      <bottom style="medium">
        <color rgb="FF3E76FF"/>
      </bottom>
      <diagonal style="none"/>
    </border>
    <border>
      <left style="medium">
        <color rgb="FF3E76FF"/>
      </left>
      <right style="medium">
        <color rgb="FF3E76FF"/>
      </right>
      <top style="thin">
        <color rgb="FF3E76FF"/>
      </top>
      <bottom style="medium">
        <color rgb="FF3E76FF"/>
      </bottom>
      <diagonal style="none"/>
    </border>
    <border>
      <left style="medium">
        <color rgb="FF3E76FF"/>
      </left>
      <right style="none"/>
      <top style="none"/>
      <bottom style="medium">
        <color rgb="FF3E76FF"/>
      </bottom>
      <diagonal style="none"/>
    </border>
    <border>
      <left style="none"/>
      <right style="none"/>
      <top style="none"/>
      <bottom style="medium">
        <color rgb="FF3E76FF"/>
      </bottom>
      <diagonal style="none"/>
    </border>
    <border>
      <left style="none"/>
      <right style="medium">
        <color rgb="FF3E76FF"/>
      </right>
      <top style="none"/>
      <bottom style="medium">
        <color rgb="FF3E76FF"/>
      </bottom>
      <diagonal style="none"/>
    </border>
    <border>
      <left style="medium">
        <color rgb="FF3E76FF"/>
      </left>
      <right style="thin">
        <color rgb="FF3E76FF"/>
      </right>
      <top style="medium">
        <color rgb="FF3E76FF"/>
      </top>
      <bottom style="medium">
        <color rgb="FF3E76FF"/>
      </bottom>
      <diagonal style="none"/>
    </border>
    <border>
      <left style="none"/>
      <right style="thin">
        <color rgb="FF3E76FF"/>
      </right>
      <top style="medium">
        <color rgb="FF3E76FF"/>
      </top>
      <bottom style="medium">
        <color rgb="FF3E76FF"/>
      </bottom>
      <diagonal style="none"/>
    </border>
    <border>
      <left style="thin">
        <color rgb="FF3E76FF"/>
      </left>
      <right style="thin">
        <color rgb="FF3E76FF"/>
      </right>
      <top style="medium">
        <color rgb="FF3E76FF"/>
      </top>
      <bottom style="medium">
        <color rgb="FF3E76FF"/>
      </bottom>
      <diagonal style="none"/>
    </border>
    <border>
      <left style="thin">
        <color rgb="FF3E76FF"/>
      </left>
      <right style="medium">
        <color rgb="FF3E76FF"/>
      </right>
      <top style="medium">
        <color rgb="FF3E76FF"/>
      </top>
      <bottom style="medium">
        <color rgb="FF3E76FF"/>
      </bottom>
      <diagonal style="none"/>
    </border>
    <border>
      <left style="medium">
        <color rgb="FF3E76FF"/>
      </left>
      <right style="none"/>
      <top style="medium">
        <color rgb="FF3E76FF"/>
      </top>
      <bottom style="medium">
        <color rgb="FF3E76FF"/>
      </bottom>
      <diagonal style="none"/>
    </border>
    <border>
      <left style="none"/>
      <right style="none"/>
      <top style="medium">
        <color rgb="FF3E76FF"/>
      </top>
      <bottom style="medium">
        <color rgb="FF3E76FF"/>
      </bottom>
      <diagonal style="none"/>
    </border>
    <border>
      <left style="none"/>
      <right style="medium">
        <color rgb="FF3E76FF"/>
      </right>
      <top style="medium">
        <color rgb="FF3E76FF"/>
      </top>
      <bottom style="medium">
        <color rgb="FF3E76FF"/>
      </bottom>
      <diagonal style="none"/>
    </border>
    <border>
      <left style="medium">
        <color rgb="FF3E76FF"/>
      </left>
      <right style="medium">
        <color rgb="FF3E76FF"/>
      </right>
      <top style="medium">
        <color rgb="FF3E76FF"/>
      </top>
      <bottom style="medium">
        <color rgb="FF3E76FF"/>
      </bottom>
      <diagonal style="none"/>
    </border>
    <border>
      <left style="medium">
        <color rgb="FF3E76FF"/>
      </left>
      <right style="none"/>
      <top style="medium">
        <color rgb="FF3E76FF"/>
      </top>
      <bottom style="none"/>
      <diagonal style="none"/>
    </border>
    <border>
      <left style="none"/>
      <right style="none"/>
      <top style="medium">
        <color rgb="FF3E76FF"/>
      </top>
      <bottom style="none"/>
      <diagonal style="none"/>
    </border>
    <border>
      <left style="none"/>
      <right style="thin">
        <color rgb="FF3E76FF"/>
      </right>
      <top style="medium">
        <color rgb="FF3E76FF"/>
      </top>
      <bottom style="thin">
        <color rgb="FF3E76FF"/>
      </bottom>
      <diagonal style="none"/>
    </border>
    <border>
      <left style="thin">
        <color rgb="FF3E76FF"/>
      </left>
      <right style="none"/>
      <top style="medium">
        <color rgb="FF3E76FF"/>
      </top>
      <bottom style="thin">
        <color rgb="FF3E76FF"/>
      </bottom>
      <diagonal style="none"/>
    </border>
    <border>
      <left style="none"/>
      <right style="thin">
        <color rgb="FF3E76FF"/>
      </right>
      <top style="thin">
        <color rgb="FF3E76FF"/>
      </top>
      <bottom style="thin">
        <color rgb="FF3E76FF"/>
      </bottom>
      <diagonal style="none"/>
    </border>
    <border>
      <left style="thin">
        <color rgb="FF3E76FF"/>
      </left>
      <right style="none"/>
      <top style="thin">
        <color rgb="FF3E76FF"/>
      </top>
      <bottom style="thin">
        <color rgb="FF3E76FF"/>
      </bottom>
      <diagonal style="none"/>
    </border>
    <border>
      <left style="none"/>
      <right style="thin">
        <color rgb="FF3E76FF"/>
      </right>
      <top style="thin">
        <color rgb="FF3E76FF"/>
      </top>
      <bottom style="medium">
        <color rgb="FF3E76FF"/>
      </bottom>
      <diagonal style="none"/>
    </border>
    <border>
      <left style="medium">
        <color rgb="FF3E76FF"/>
      </left>
      <right style="none"/>
      <top style="none"/>
      <bottom style="none"/>
      <diagonal style="none"/>
    </border>
    <border>
      <left style="none"/>
      <right style="medium">
        <color rgb="FF3E76FF"/>
      </right>
      <top style="none"/>
      <bottom style="none"/>
      <diagonal style="none"/>
    </border>
    <border>
      <left style="none"/>
      <right style="thin">
        <color rgb="FF3E76FF"/>
      </right>
      <top style="thin">
        <color rgb="FF3E76FF"/>
      </top>
      <bottom style="none"/>
      <diagonal style="none"/>
    </border>
    <border>
      <left style="thin">
        <color rgb="FF3E76FF"/>
      </left>
      <right style="thin">
        <color rgb="FF3E76FF"/>
      </right>
      <top style="thin">
        <color rgb="FF3E76FF"/>
      </top>
      <bottom style="none"/>
      <diagonal style="none"/>
    </border>
    <border>
      <left style="thin">
        <color rgb="FF3E76FF"/>
      </left>
      <right style="none"/>
      <top style="thin">
        <color rgb="FF3E76FF"/>
      </top>
      <bottom style="none"/>
      <diagonal style="none"/>
    </border>
    <border>
      <left style="medium">
        <color rgb="FF3E76FF"/>
      </left>
      <right style="thin">
        <color rgb="FF3E76FF"/>
      </right>
      <top style="none"/>
      <bottom style="thin">
        <color rgb="FF3E76FF"/>
      </bottom>
      <diagonal style="none"/>
    </border>
    <border>
      <left style="none"/>
      <right style="thin">
        <color rgb="FF3E76FF"/>
      </right>
      <top style="none"/>
      <bottom style="thin">
        <color rgb="FF3E76FF"/>
      </bottom>
      <diagonal style="none"/>
    </border>
    <border>
      <left style="thin">
        <color rgb="FF3E76FF"/>
      </left>
      <right style="thin">
        <color rgb="FF3E76FF"/>
      </right>
      <top style="none"/>
      <bottom style="thin">
        <color rgb="FF3E76FF"/>
      </bottom>
      <diagonal style="none"/>
    </border>
    <border>
      <left style="thin">
        <color rgb="FF3E76FF"/>
      </left>
      <right style="none"/>
      <top style="none"/>
      <bottom style="thin">
        <color rgb="FF3E76FF"/>
      </bottom>
      <diagonal style="none"/>
    </border>
    <border>
      <left style="medium">
        <color rgb="FF3E76FF"/>
      </left>
      <right style="medium">
        <color rgb="FF3E76FF"/>
      </right>
      <top style="none"/>
      <bottom style="thin">
        <color rgb="FF3E76FF"/>
      </bottom>
      <diagonal style="none"/>
    </border>
    <border>
      <left style="thin">
        <color rgb="FF3E76FF"/>
      </left>
      <right style="medium">
        <color rgb="FF3E76FF"/>
      </right>
      <top style="none"/>
      <bottom style="thin">
        <color rgb="FF3E76FF"/>
      </bottom>
      <diagonal style="none"/>
    </border>
    <border>
      <left style="thin">
        <color rgb="FFCCC085"/>
      </left>
      <right style="thin">
        <color rgb="FFCCC085"/>
      </right>
      <top style="medium">
        <color rgb="FF3E76FF"/>
      </top>
      <bottom style="medium">
        <color rgb="FF3E76FF"/>
      </bottom>
      <diagonal style="none"/>
    </border>
    <border>
      <left style="none"/>
      <right style="none"/>
      <top style="none"/>
      <bottom style="thin">
        <color rgb="FF3E76FF"/>
      </bottom>
      <diagonal style="none"/>
    </border>
    <border>
      <left style="thin">
        <color rgb="FF3E76FF"/>
      </left>
      <right style="none"/>
      <top style="medium">
        <color rgb="FF3E76FF"/>
      </top>
      <bottom style="medium">
        <color rgb="FF3E76FF"/>
      </bottom>
      <diagonal style="none"/>
    </border>
    <border>
      <left style="medium">
        <color rgb="FF3E76FF"/>
      </left>
      <right style="thin">
        <color rgb="FF3E76FF"/>
      </right>
      <top style="medium">
        <color rgb="FF3E76FF"/>
      </top>
      <bottom style="none"/>
      <diagonal style="none"/>
    </border>
    <border>
      <left style="none"/>
      <right style="thin">
        <color rgb="FF3E76FF"/>
      </right>
      <top style="medium">
        <color rgb="FF3E76FF"/>
      </top>
      <bottom style="none"/>
      <diagonal style="none"/>
    </border>
    <border>
      <left style="medium">
        <color rgb="FF3E76FF"/>
      </left>
      <right style="thin">
        <color rgb="FF3E76FF"/>
      </right>
      <top style="none"/>
      <bottom style="none"/>
      <diagonal style="none"/>
    </border>
    <border>
      <left style="none"/>
      <right style="thin">
        <color rgb="FF3E76FF"/>
      </right>
      <top style="none"/>
      <bottom style="none"/>
      <diagonal style="none"/>
    </border>
    <border>
      <left style="medium">
        <color rgb="FF3E76FF"/>
      </left>
      <right style="thin">
        <color rgb="FF3E76FF"/>
      </right>
      <top style="none"/>
      <bottom style="medium">
        <color rgb="FF3E76FF"/>
      </bottom>
      <diagonal style="none"/>
    </border>
    <border>
      <left style="none"/>
      <right style="thin">
        <color rgb="FF3E76FF"/>
      </right>
      <top style="none"/>
      <bottom style="medium">
        <color rgb="FF3E76FF"/>
      </bottom>
      <diagonal style="none"/>
    </border>
    <border>
      <left style="thin">
        <color rgb="FF3E76FF"/>
      </left>
      <right style="none"/>
      <top style="none"/>
      <bottom style="none"/>
      <diagonal style="none"/>
    </border>
    <border>
      <left style="medium">
        <color rgb="FF3E76FF"/>
      </left>
      <right style="medium">
        <color rgb="FF3E76FF"/>
      </right>
      <top style="none"/>
      <bottom style="medium">
        <color rgb="FF3E76FF"/>
      </bottom>
      <diagonal style="none"/>
    </border>
    <border>
      <left style="medium">
        <color rgb="FF3E76FF"/>
      </left>
      <right style="medium">
        <color rgb="FF3E76FF"/>
      </right>
      <top style="none"/>
      <bottom style="none"/>
      <diagonal style="none"/>
    </border>
    <border>
      <left style="thin">
        <color rgb="FF3E76FF"/>
      </left>
      <right style="medium">
        <color rgb="FF3E76FF"/>
      </right>
      <top style="none"/>
      <bottom style="none"/>
      <diagonal style="none"/>
    </border>
    <border>
      <left style="thin">
        <color rgb="FF3E76FF"/>
      </left>
      <right style="none"/>
      <top style="none"/>
      <bottom style="medium">
        <color rgb="FF3E76FF"/>
      </bottom>
      <diagonal style="none"/>
    </border>
    <border>
      <left style="none"/>
      <right style="medium">
        <color rgb="FF3E76FF"/>
      </right>
      <top style="medium">
        <color rgb="FF3E76FF"/>
      </top>
      <bottom style="none"/>
      <diagonal style="none"/>
    </border>
  </borders>
  <cellStyleXfs count="7">
    <xf fontId="0" fillId="0" borderId="0" numFmtId="0" applyNumberFormat="1" applyFont="1" applyFill="1" applyBorder="1"/>
    <xf fontId="1" fillId="0" borderId="0" numFmtId="0" applyNumberFormat="0" applyFont="1" applyFill="0" applyBorder="0" applyProtection="0"/>
    <xf fontId="0" fillId="0" borderId="0" numFmtId="160" applyNumberFormat="1" applyFont="0" applyFill="0" applyBorder="0" applyProtection="0"/>
    <xf fontId="0" fillId="0" borderId="0" numFmtId="0" applyNumberFormat="1" applyFont="1" applyFill="1" applyBorder="1"/>
    <xf fontId="0" fillId="0" borderId="0" numFmtId="0" applyNumberFormat="1" applyFont="1" applyFill="1" applyBorder="1"/>
    <xf fontId="2" fillId="0" borderId="0" numFmtId="0" applyNumberFormat="1" applyFont="1" applyFill="1" applyBorder="1"/>
    <xf fontId="0" fillId="0" borderId="0" numFmtId="161" applyNumberFormat="1" applyFont="0" applyFill="0" applyBorder="0" applyProtection="0"/>
  </cellStyleXfs>
  <cellXfs count="336">
    <xf fontId="0" fillId="0" borderId="0" numFmtId="0" xfId="0"/>
    <xf fontId="3" fillId="0" borderId="0" numFmtId="0" xfId="0" applyFont="1"/>
    <xf fontId="4" fillId="0" borderId="1" numFmtId="0" xfId="0" applyFont="1" applyBorder="1" applyAlignment="1" applyProtection="1">
      <alignment horizontal="center"/>
      <protection hidden="1"/>
    </xf>
    <xf fontId="4" fillId="0" borderId="2" numFmtId="0" xfId="0" applyFont="1" applyBorder="1" applyAlignment="1" applyProtection="1">
      <alignment horizontal="center"/>
      <protection hidden="1"/>
    </xf>
    <xf fontId="4" fillId="0" borderId="3" numFmtId="0" xfId="0" applyFont="1" applyBorder="1" applyAlignment="1" applyProtection="1">
      <alignment horizontal="center"/>
      <protection hidden="1"/>
    </xf>
    <xf fontId="5" fillId="0" borderId="4" numFmtId="0" xfId="0" applyFont="1" applyBorder="1" applyAlignment="1" applyProtection="1">
      <alignment horizontal="center" vertical="center" wrapText="1"/>
      <protection hidden="1"/>
    </xf>
    <xf fontId="6" fillId="0" borderId="1" numFmtId="0" xfId="0" applyFont="1" applyBorder="1" applyAlignment="1" applyProtection="1">
      <alignment horizontal="left"/>
      <protection hidden="1"/>
    </xf>
    <xf fontId="6" fillId="0" borderId="5" numFmtId="0" xfId="0" applyFont="1" applyBorder="1" applyAlignment="1" applyProtection="1">
      <alignment horizontal="left"/>
      <protection hidden="1"/>
    </xf>
    <xf fontId="6" fillId="0" borderId="5" numFmtId="14" xfId="0" applyNumberFormat="1" applyFont="1" applyBorder="1" applyAlignment="1" applyProtection="1">
      <alignment horizontal="left"/>
      <protection hidden="1"/>
    </xf>
    <xf fontId="6" fillId="0" borderId="3" numFmtId="0" xfId="0" applyFont="1" applyBorder="1" applyAlignment="1" applyProtection="1">
      <alignment horizontal="left"/>
      <protection hidden="1"/>
    </xf>
    <xf fontId="4" fillId="0" borderId="6" numFmtId="0" xfId="0" applyFont="1" applyBorder="1" applyAlignment="1" applyProtection="1">
      <alignment horizontal="center"/>
      <protection hidden="1"/>
    </xf>
    <xf fontId="4" fillId="0" borderId="7" numFmtId="0" xfId="0" applyFont="1" applyBorder="1" applyAlignment="1" applyProtection="1">
      <alignment horizontal="center"/>
      <protection hidden="1"/>
    </xf>
    <xf fontId="4" fillId="0" borderId="8" numFmtId="0" xfId="0" applyFont="1" applyBorder="1" applyAlignment="1" applyProtection="1">
      <alignment horizontal="center"/>
      <protection hidden="1"/>
    </xf>
    <xf fontId="5" fillId="0" borderId="9" numFmtId="0" xfId="0" applyFont="1" applyBorder="1" applyAlignment="1" applyProtection="1">
      <alignment horizontal="center" vertical="center" wrapText="1"/>
      <protection hidden="1"/>
    </xf>
    <xf fontId="6" fillId="0" borderId="6" numFmtId="0" xfId="0" applyFont="1" applyBorder="1" applyAlignment="1" applyProtection="1">
      <alignment horizontal="left"/>
      <protection hidden="1"/>
    </xf>
    <xf fontId="6" fillId="0" borderId="10" numFmtId="0" xfId="0" applyFont="1" applyBorder="1" applyAlignment="1" applyProtection="1">
      <alignment horizontal="left"/>
      <protection hidden="1"/>
    </xf>
    <xf fontId="6" fillId="0" borderId="10" numFmtId="0" xfId="0" applyFont="1" applyBorder="1" applyAlignment="1" applyProtection="1">
      <alignment horizontal="left"/>
      <protection hidden="1" locked="0"/>
    </xf>
    <xf fontId="6" fillId="0" borderId="8" numFmtId="0" xfId="0" applyFont="1" applyBorder="1" applyAlignment="1" applyProtection="1">
      <alignment horizontal="left"/>
      <protection hidden="1" locked="0"/>
    </xf>
    <xf fontId="4" fillId="0" borderId="11" numFmtId="0" xfId="0" applyFont="1" applyBorder="1" applyAlignment="1" applyProtection="1">
      <alignment horizontal="center"/>
      <protection hidden="1"/>
    </xf>
    <xf fontId="4" fillId="0" borderId="12" numFmtId="0" xfId="0" applyFont="1" applyBorder="1" applyAlignment="1" applyProtection="1">
      <alignment horizontal="center"/>
      <protection hidden="1"/>
    </xf>
    <xf fontId="4" fillId="0" borderId="13" numFmtId="0" xfId="0" applyFont="1" applyBorder="1" applyAlignment="1" applyProtection="1">
      <alignment horizontal="center"/>
      <protection hidden="1"/>
    </xf>
    <xf fontId="5" fillId="0" borderId="14" numFmtId="0" xfId="0" applyFont="1" applyBorder="1" applyAlignment="1" applyProtection="1">
      <alignment horizontal="center" vertical="center" wrapText="1"/>
      <protection hidden="1"/>
    </xf>
    <xf fontId="6" fillId="0" borderId="15" numFmtId="0" xfId="0" applyFont="1" applyBorder="1" applyAlignment="1" applyProtection="1">
      <alignment horizontal="left"/>
      <protection hidden="1"/>
    </xf>
    <xf fontId="6" fillId="0" borderId="16" numFmtId="0" xfId="0" applyFont="1" applyBorder="1" applyAlignment="1" applyProtection="1">
      <alignment horizontal="left"/>
      <protection hidden="1"/>
    </xf>
    <xf fontId="6" fillId="0" borderId="17" numFmtId="0" xfId="0" applyFont="1" applyBorder="1" applyAlignment="1" applyProtection="1">
      <alignment horizontal="center"/>
      <protection hidden="1" locked="0"/>
    </xf>
    <xf fontId="6" fillId="0" borderId="18" numFmtId="0" xfId="0" applyFont="1" applyBorder="1" applyAlignment="1" applyProtection="1">
      <alignment horizontal="center"/>
      <protection hidden="1" locked="0"/>
    </xf>
    <xf fontId="6" fillId="0" borderId="19" numFmtId="0" xfId="0" applyFont="1" applyBorder="1" applyAlignment="1" applyProtection="1">
      <alignment horizontal="center"/>
      <protection hidden="1" locked="0"/>
    </xf>
    <xf fontId="4" fillId="0" borderId="15" numFmtId="0" xfId="0" applyFont="1" applyBorder="1" applyAlignment="1" applyProtection="1">
      <alignment horizontal="center"/>
      <protection hidden="1"/>
    </xf>
    <xf fontId="4" fillId="0" borderId="18" numFmtId="0" xfId="0" applyFont="1" applyBorder="1" applyAlignment="1" applyProtection="1">
      <alignment horizontal="center"/>
      <protection hidden="1"/>
    </xf>
    <xf fontId="4" fillId="0" borderId="20" numFmtId="0" xfId="0" applyFont="1" applyBorder="1" applyAlignment="1" applyProtection="1">
      <alignment horizontal="center"/>
      <protection hidden="1"/>
    </xf>
    <xf fontId="5" fillId="0" borderId="21" numFmtId="0" xfId="0" applyFont="1" applyBorder="1" applyAlignment="1" applyProtection="1">
      <alignment horizontal="center" vertical="center" wrapText="1"/>
      <protection hidden="1"/>
    </xf>
    <xf fontId="7" fillId="2" borderId="22" numFmtId="0" xfId="0" applyFont="1" applyFill="1" applyBorder="1" applyAlignment="1">
      <alignment horizontal="left" vertical="top"/>
    </xf>
    <xf fontId="7" fillId="2" borderId="23" numFmtId="0" xfId="0" applyFont="1" applyFill="1" applyBorder="1" applyAlignment="1">
      <alignment horizontal="left" vertical="top"/>
    </xf>
    <xf fontId="7" fillId="2" borderId="24" numFmtId="0" xfId="0" applyFont="1" applyFill="1" applyBorder="1" applyAlignment="1">
      <alignment horizontal="left" vertical="top"/>
    </xf>
    <xf fontId="8" fillId="0" borderId="25" numFmtId="0" xfId="0" applyFont="1" applyBorder="1" applyAlignment="1" applyProtection="1">
      <alignment horizontal="left" vertical="center" wrapText="1"/>
      <protection hidden="1"/>
    </xf>
    <xf fontId="8" fillId="0" borderId="26" numFmtId="0" xfId="0" applyFont="1" applyBorder="1" applyAlignment="1" applyProtection="1">
      <alignment horizontal="left" vertical="center" wrapText="1"/>
      <protection hidden="1"/>
    </xf>
    <xf fontId="8" fillId="0" borderId="27" numFmtId="0" xfId="0" applyFont="1" applyBorder="1" applyAlignment="1" applyProtection="1">
      <alignment horizontal="left" vertical="center" wrapText="1"/>
      <protection hidden="1"/>
    </xf>
    <xf fontId="8" fillId="0" borderId="27" numFmtId="0" xfId="0" applyFont="1" applyBorder="1" applyAlignment="1" applyProtection="1">
      <alignment horizontal="center" vertical="center" wrapText="1"/>
      <protection hidden="1"/>
    </xf>
    <xf fontId="9" fillId="3" borderId="27" numFmtId="0" xfId="0" applyFont="1" applyFill="1" applyBorder="1" applyAlignment="1" applyProtection="1">
      <alignment horizontal="center" vertical="center" wrapText="1"/>
      <protection hidden="1"/>
    </xf>
    <xf fontId="8" fillId="0" borderId="27" numFmtId="0" xfId="0" applyFont="1" applyBorder="1" applyAlignment="1" applyProtection="1">
      <alignment horizontal="center" vertical="center"/>
      <protection hidden="1"/>
    </xf>
    <xf fontId="9" fillId="0" borderId="27" numFmtId="0" xfId="0" applyFont="1" applyBorder="1" applyAlignment="1" applyProtection="1">
      <alignment horizontal="center" vertical="center" wrapText="1"/>
      <protection hidden="1"/>
    </xf>
    <xf fontId="9" fillId="3" borderId="27" numFmtId="3" xfId="0" applyNumberFormat="1" applyFont="1" applyFill="1" applyBorder="1" applyAlignment="1" applyProtection="1">
      <alignment horizontal="center" vertical="center" wrapText="1"/>
      <protection hidden="1"/>
    </xf>
    <xf fontId="9" fillId="3" borderId="28" numFmtId="162" xfId="0" applyNumberFormat="1" applyFont="1" applyFill="1" applyBorder="1" applyAlignment="1" applyProtection="1">
      <alignment horizontal="center" vertical="center" wrapText="1"/>
      <protection hidden="1"/>
    </xf>
    <xf fontId="8" fillId="4" borderId="29" numFmtId="0" xfId="0" applyFont="1" applyFill="1" applyBorder="1" applyAlignment="1" applyProtection="1">
      <alignment horizontal="right" vertical="center"/>
      <protection hidden="1"/>
    </xf>
    <xf fontId="8" fillId="4" borderId="30" numFmtId="0" xfId="0" applyFont="1" applyFill="1" applyBorder="1" applyAlignment="1" applyProtection="1">
      <alignment horizontal="right" vertical="center"/>
      <protection hidden="1"/>
    </xf>
    <xf fontId="8" fillId="4" borderId="31" numFmtId="0" xfId="0" applyFont="1" applyFill="1" applyBorder="1" applyAlignment="1" applyProtection="1">
      <alignment horizontal="right" vertical="center"/>
      <protection hidden="1"/>
    </xf>
    <xf fontId="8" fillId="4" borderId="32" numFmtId="162" xfId="0" applyNumberFormat="1" applyFont="1" applyFill="1" applyBorder="1" applyAlignment="1" applyProtection="1">
      <alignment vertical="center"/>
      <protection hidden="1"/>
    </xf>
    <xf fontId="10" fillId="5" borderId="29" numFmtId="0" xfId="0" applyFont="1" applyFill="1" applyBorder="1" applyAlignment="1" applyProtection="1">
      <alignment vertical="center"/>
      <protection hidden="1"/>
    </xf>
    <xf fontId="10" fillId="5" borderId="30" numFmtId="0" xfId="0" applyFont="1" applyFill="1" applyBorder="1" applyAlignment="1" applyProtection="1">
      <alignment vertical="center"/>
      <protection hidden="1"/>
    </xf>
    <xf fontId="10" fillId="5" borderId="29" numFmtId="0" xfId="0" applyFont="1" applyFill="1" applyBorder="1" applyAlignment="1" applyProtection="1">
      <alignment horizontal="center" vertical="center"/>
      <protection hidden="1"/>
    </xf>
    <xf fontId="10" fillId="5" borderId="30" numFmtId="3" xfId="0" applyNumberFormat="1" applyFont="1" applyFill="1" applyBorder="1" applyAlignment="1" applyProtection="1">
      <alignment vertical="center"/>
      <protection hidden="1"/>
    </xf>
    <xf fontId="10" fillId="5" borderId="30" numFmtId="162" xfId="0" applyNumberFormat="1" applyFont="1" applyFill="1" applyBorder="1" applyAlignment="1" applyProtection="1">
      <alignment vertical="center"/>
      <protection hidden="1"/>
    </xf>
    <xf fontId="11" fillId="3" borderId="33" numFmtId="0" xfId="0" applyFont="1" applyFill="1" applyBorder="1" applyAlignment="1" applyProtection="1">
      <alignment vertical="center"/>
      <protection hidden="1"/>
    </xf>
    <xf fontId="11" fillId="3" borderId="34" numFmtId="0" xfId="0" applyFont="1" applyFill="1" applyBorder="1" applyAlignment="1" applyProtection="1">
      <alignment vertical="center"/>
      <protection hidden="1"/>
    </xf>
    <xf fontId="11" fillId="3" borderId="34" numFmtId="3" xfId="0" applyNumberFormat="1" applyFont="1" applyFill="1" applyBorder="1" applyAlignment="1" applyProtection="1">
      <alignment vertical="center"/>
      <protection hidden="1"/>
    </xf>
    <xf fontId="11" fillId="3" borderId="34" numFmtId="162" xfId="0" applyNumberFormat="1" applyFont="1" applyFill="1" applyBorder="1" applyAlignment="1" applyProtection="1">
      <alignment vertical="center"/>
      <protection hidden="1"/>
    </xf>
    <xf fontId="12" fillId="0" borderId="1" numFmtId="0" xfId="0" applyFont="1" applyBorder="1" applyAlignment="1" applyProtection="1">
      <alignment horizontal="center" vertical="center" wrapText="1"/>
      <protection hidden="1"/>
    </xf>
    <xf fontId="12" fillId="0" borderId="35" numFmtId="0" xfId="0" applyFont="1" applyBorder="1" applyAlignment="1" applyProtection="1">
      <alignment horizontal="center" vertical="center" wrapText="1"/>
      <protection hidden="1"/>
    </xf>
    <xf fontId="5" fillId="0" borderId="5" numFmtId="0" xfId="0" applyFont="1" applyBorder="1" applyAlignment="1" applyProtection="1">
      <alignment vertical="center" wrapText="1"/>
      <protection hidden="1"/>
    </xf>
    <xf fontId="13" fillId="0" borderId="36" numFmtId="0" xfId="1" applyFont="1" applyBorder="1" applyAlignment="1" applyProtection="1">
      <alignment vertical="center" wrapText="1"/>
      <protection hidden="1"/>
    </xf>
    <xf fontId="5" fillId="0" borderId="1" numFmtId="0" xfId="0" applyFont="1" applyBorder="1" applyAlignment="1" applyProtection="1">
      <alignment horizontal="center" vertical="center" wrapText="1"/>
      <protection hidden="1"/>
    </xf>
    <xf fontId="12" fillId="0" borderId="5" numFmtId="0" xfId="3" applyFont="1" applyBorder="1" applyAlignment="1" applyProtection="1">
      <alignment horizontal="center" vertical="center" wrapText="1"/>
      <protection hidden="1"/>
    </xf>
    <xf fontId="5" fillId="0" borderId="5" numFmtId="3" xfId="0" applyNumberFormat="1" applyFont="1" applyBorder="1" applyAlignment="1" applyProtection="1">
      <alignment horizontal="center" vertical="center" wrapText="1"/>
      <protection hidden="1"/>
    </xf>
    <xf fontId="5" fillId="0" borderId="5" numFmtId="0" xfId="0" applyFont="1" applyBorder="1" applyAlignment="1" applyProtection="1">
      <alignment horizontal="center" vertical="center" wrapText="1"/>
      <protection hidden="1"/>
    </xf>
    <xf fontId="5" fillId="3" borderId="36" numFmtId="2" xfId="0" applyNumberFormat="1" applyFont="1" applyFill="1" applyBorder="1" applyAlignment="1" applyProtection="1">
      <alignment horizontal="center" vertical="center" wrapText="1"/>
      <protection hidden="1"/>
    </xf>
    <xf fontId="5" fillId="6" borderId="4" numFmtId="0" xfId="0" applyFont="1" applyFill="1" applyBorder="1" applyAlignment="1" applyProtection="1">
      <alignment horizontal="center" vertical="center" wrapText="1"/>
      <protection hidden="1" locked="0"/>
    </xf>
    <xf fontId="12" fillId="0" borderId="35" numFmtId="3" xfId="0" applyNumberFormat="1" applyFont="1" applyBorder="1" applyAlignment="1" applyProtection="1">
      <alignment horizontal="center" vertical="center" wrapText="1"/>
      <protection hidden="1"/>
    </xf>
    <xf fontId="14" fillId="0" borderId="3" numFmtId="162" xfId="0" applyNumberFormat="1" applyFont="1" applyBorder="1" applyAlignment="1" applyProtection="1">
      <alignment horizontal="right" vertical="center" wrapText="1"/>
      <protection hidden="1"/>
    </xf>
    <xf fontId="12" fillId="0" borderId="6" numFmtId="0" xfId="0" applyFont="1" applyBorder="1" applyAlignment="1" applyProtection="1">
      <alignment horizontal="center" vertical="center" wrapText="1"/>
      <protection hidden="1"/>
    </xf>
    <xf fontId="12" fillId="0" borderId="37" numFmtId="0" xfId="0" applyFont="1" applyBorder="1" applyAlignment="1" applyProtection="1">
      <alignment horizontal="center" vertical="center" wrapText="1"/>
      <protection hidden="1"/>
    </xf>
    <xf fontId="5" fillId="0" borderId="10" numFmtId="0" xfId="0" applyFont="1" applyBorder="1" applyAlignment="1" applyProtection="1">
      <alignment vertical="center" wrapText="1"/>
      <protection hidden="1"/>
    </xf>
    <xf fontId="13" fillId="0" borderId="38" numFmtId="0" xfId="1" applyFont="1" applyBorder="1" applyAlignment="1" applyProtection="1">
      <alignment vertical="center" wrapText="1"/>
      <protection hidden="1"/>
    </xf>
    <xf fontId="5" fillId="0" borderId="6" numFmtId="0" xfId="0" applyFont="1" applyBorder="1" applyAlignment="1" applyProtection="1">
      <alignment horizontal="center" vertical="center" wrapText="1"/>
      <protection hidden="1"/>
    </xf>
    <xf fontId="12" fillId="0" borderId="10" numFmtId="0" xfId="3" applyFont="1" applyBorder="1" applyAlignment="1" applyProtection="1">
      <alignment horizontal="center" vertical="center" wrapText="1"/>
      <protection hidden="1"/>
    </xf>
    <xf fontId="5" fillId="0" borderId="10" numFmtId="3" xfId="0" applyNumberFormat="1" applyFont="1" applyBorder="1" applyAlignment="1" applyProtection="1">
      <alignment horizontal="center" vertical="center" wrapText="1"/>
      <protection hidden="1"/>
    </xf>
    <xf fontId="5" fillId="0" borderId="10" numFmtId="0" xfId="0" applyFont="1" applyBorder="1" applyAlignment="1" applyProtection="1">
      <alignment horizontal="center" vertical="center" wrapText="1"/>
      <protection hidden="1"/>
    </xf>
    <xf fontId="5" fillId="3" borderId="38" numFmtId="2" xfId="0" applyNumberFormat="1" applyFont="1" applyFill="1" applyBorder="1" applyAlignment="1" applyProtection="1">
      <alignment horizontal="center" vertical="center" wrapText="1"/>
      <protection hidden="1"/>
    </xf>
    <xf fontId="5" fillId="6" borderId="9" numFmtId="0" xfId="0" applyFont="1" applyFill="1" applyBorder="1" applyAlignment="1" applyProtection="1">
      <alignment horizontal="center" vertical="center" wrapText="1"/>
      <protection hidden="1" locked="0"/>
    </xf>
    <xf fontId="12" fillId="0" borderId="37" numFmtId="3" xfId="0" applyNumberFormat="1" applyFont="1" applyBorder="1" applyAlignment="1" applyProtection="1">
      <alignment horizontal="center" vertical="center" wrapText="1"/>
      <protection hidden="1"/>
    </xf>
    <xf fontId="14" fillId="0" borderId="8" numFmtId="162" xfId="0" applyNumberFormat="1" applyFont="1" applyBorder="1" applyAlignment="1" applyProtection="1">
      <alignment horizontal="right" vertical="center" wrapText="1"/>
      <protection hidden="1"/>
    </xf>
    <xf fontId="12" fillId="0" borderId="15" numFmtId="0" xfId="0" applyFont="1" applyBorder="1" applyAlignment="1" applyProtection="1">
      <alignment horizontal="center" vertical="center" wrapText="1"/>
      <protection hidden="1"/>
    </xf>
    <xf fontId="12" fillId="0" borderId="39" numFmtId="0" xfId="0" applyFont="1" applyBorder="1" applyAlignment="1" applyProtection="1">
      <alignment horizontal="center" vertical="center" wrapText="1"/>
      <protection hidden="1"/>
    </xf>
    <xf fontId="5" fillId="0" borderId="16" numFmtId="0" xfId="0" applyFont="1" applyBorder="1" applyAlignment="1" applyProtection="1">
      <alignment vertical="center" wrapText="1"/>
      <protection hidden="1"/>
    </xf>
    <xf fontId="13" fillId="0" borderId="17" numFmtId="0" xfId="1" applyFont="1" applyBorder="1" applyAlignment="1" applyProtection="1">
      <alignment vertical="center" wrapText="1"/>
      <protection hidden="1"/>
    </xf>
    <xf fontId="5" fillId="0" borderId="15" numFmtId="0" xfId="0" applyFont="1" applyBorder="1" applyAlignment="1" applyProtection="1">
      <alignment horizontal="center" vertical="center" wrapText="1"/>
      <protection hidden="1"/>
    </xf>
    <xf fontId="12" fillId="0" borderId="16" numFmtId="0" xfId="3" applyFont="1" applyBorder="1" applyAlignment="1" applyProtection="1">
      <alignment horizontal="center" vertical="center" wrapText="1"/>
      <protection hidden="1"/>
    </xf>
    <xf fontId="5" fillId="0" borderId="16" numFmtId="3" xfId="0" applyNumberFormat="1" applyFont="1" applyBorder="1" applyAlignment="1" applyProtection="1">
      <alignment horizontal="center" vertical="center" wrapText="1"/>
      <protection hidden="1"/>
    </xf>
    <xf fontId="5" fillId="0" borderId="16" numFmtId="0" xfId="0" applyFont="1" applyBorder="1" applyAlignment="1" applyProtection="1">
      <alignment horizontal="center" vertical="center" wrapText="1"/>
      <protection hidden="1"/>
    </xf>
    <xf fontId="5" fillId="3" borderId="17" numFmtId="2" xfId="0" applyNumberFormat="1" applyFont="1" applyFill="1" applyBorder="1" applyAlignment="1" applyProtection="1">
      <alignment horizontal="center" vertical="center" wrapText="1"/>
      <protection hidden="1"/>
    </xf>
    <xf fontId="5" fillId="6" borderId="21" numFmtId="0" xfId="0" applyFont="1" applyFill="1" applyBorder="1" applyAlignment="1" applyProtection="1">
      <alignment horizontal="center" vertical="center" wrapText="1"/>
      <protection hidden="1" locked="0"/>
    </xf>
    <xf fontId="12" fillId="0" borderId="39" numFmtId="3" xfId="0" applyNumberFormat="1" applyFont="1" applyBorder="1" applyAlignment="1" applyProtection="1">
      <alignment horizontal="center" vertical="center" wrapText="1"/>
      <protection hidden="1"/>
    </xf>
    <xf fontId="14" fillId="0" borderId="20" numFmtId="162" xfId="0" applyNumberFormat="1" applyFont="1" applyBorder="1" applyAlignment="1" applyProtection="1">
      <alignment horizontal="right" vertical="center" wrapText="1"/>
      <protection hidden="1"/>
    </xf>
    <xf fontId="11" fillId="3" borderId="40" numFmtId="0" xfId="0" applyFont="1" applyFill="1" applyBorder="1" applyAlignment="1" applyProtection="1">
      <alignment vertical="center"/>
      <protection hidden="1"/>
    </xf>
    <xf fontId="11" fillId="3" borderId="0" numFmtId="0" xfId="0" applyFont="1" applyFill="1" applyAlignment="1" applyProtection="1">
      <alignment vertical="center" wrapText="1"/>
      <protection hidden="1"/>
    </xf>
    <xf fontId="15" fillId="0" borderId="0" numFmtId="0" xfId="0" applyFont="1" applyAlignment="1" applyProtection="1">
      <alignment vertical="center" wrapText="1"/>
      <protection hidden="1"/>
    </xf>
    <xf fontId="11" fillId="3" borderId="0" numFmtId="3" xfId="0" applyNumberFormat="1" applyFont="1" applyFill="1" applyAlignment="1" applyProtection="1">
      <alignment vertical="center" wrapText="1"/>
      <protection hidden="1"/>
    </xf>
    <xf fontId="11" fillId="3" borderId="0" numFmtId="2" xfId="0" applyNumberFormat="1" applyFont="1" applyFill="1" applyAlignment="1" applyProtection="1">
      <alignment vertical="center" wrapText="1"/>
      <protection hidden="1"/>
    </xf>
    <xf fontId="11" fillId="3" borderId="0" numFmtId="0" xfId="0" applyFont="1" applyFill="1" applyAlignment="1" applyProtection="1">
      <alignment horizontal="center" vertical="center" wrapText="1"/>
      <protection hidden="1" locked="0"/>
    </xf>
    <xf fontId="11" fillId="3" borderId="0" numFmtId="3" xfId="0" applyNumberFormat="1" applyFont="1" applyFill="1" applyAlignment="1" applyProtection="1">
      <alignment horizontal="center" vertical="center" wrapText="1"/>
      <protection hidden="1"/>
    </xf>
    <xf fontId="14" fillId="0" borderId="41" numFmtId="162" xfId="0" applyNumberFormat="1" applyFont="1" applyBorder="1" applyAlignment="1" applyProtection="1">
      <alignment horizontal="right" vertical="center" wrapText="1"/>
      <protection hidden="1"/>
    </xf>
    <xf fontId="13" fillId="0" borderId="3" numFmtId="0" xfId="1" applyFont="1" applyBorder="1" applyAlignment="1" applyProtection="1">
      <alignment vertical="center" wrapText="1"/>
      <protection hidden="1"/>
    </xf>
    <xf fontId="5" fillId="0" borderId="35" numFmtId="0" xfId="0" applyFont="1" applyBorder="1" applyAlignment="1" applyProtection="1">
      <alignment horizontal="center" vertical="center" wrapText="1"/>
      <protection hidden="1"/>
    </xf>
    <xf fontId="16" fillId="0" borderId="8" numFmtId="0" xfId="0" applyFont="1" applyBorder="1" applyAlignment="1" applyProtection="1">
      <alignment vertical="center" wrapText="1"/>
      <protection hidden="1"/>
    </xf>
    <xf fontId="5" fillId="0" borderId="37" numFmtId="0" xfId="0" applyFont="1" applyBorder="1" applyAlignment="1" applyProtection="1">
      <alignment horizontal="center" vertical="center" wrapText="1"/>
      <protection hidden="1"/>
    </xf>
    <xf fontId="13" fillId="0" borderId="8" numFmtId="0" xfId="1" applyFont="1" applyBorder="1" applyAlignment="1" applyProtection="1">
      <alignment vertical="center" wrapText="1"/>
      <protection hidden="1"/>
    </xf>
    <xf fontId="12" fillId="0" borderId="11" numFmtId="0" xfId="0" applyFont="1" applyBorder="1" applyAlignment="1" applyProtection="1">
      <alignment horizontal="center" vertical="center" wrapText="1"/>
      <protection hidden="1"/>
    </xf>
    <xf fontId="12" fillId="0" borderId="42" numFmtId="0" xfId="0" applyFont="1" applyBorder="1" applyAlignment="1" applyProtection="1">
      <alignment horizontal="center" vertical="center" wrapText="1"/>
      <protection hidden="1"/>
    </xf>
    <xf fontId="5" fillId="0" borderId="43" numFmtId="0" xfId="0" applyFont="1" applyBorder="1" applyAlignment="1" applyProtection="1">
      <alignment vertical="center" wrapText="1"/>
      <protection hidden="1"/>
    </xf>
    <xf fontId="13" fillId="0" borderId="13" numFmtId="0" xfId="1" applyFont="1" applyBorder="1" applyAlignment="1" applyProtection="1">
      <alignment vertical="center" wrapText="1"/>
      <protection hidden="1"/>
    </xf>
    <xf fontId="5" fillId="0" borderId="42" numFmtId="0" xfId="0" applyFont="1" applyBorder="1" applyAlignment="1" applyProtection="1">
      <alignment horizontal="center" vertical="center" wrapText="1"/>
      <protection hidden="1"/>
    </xf>
    <xf fontId="12" fillId="0" borderId="43" numFmtId="0" xfId="3" applyFont="1" applyBorder="1" applyAlignment="1" applyProtection="1">
      <alignment horizontal="center" vertical="center" wrapText="1"/>
      <protection hidden="1"/>
    </xf>
    <xf fontId="5" fillId="0" borderId="43" numFmtId="3" xfId="0" applyNumberFormat="1" applyFont="1" applyBorder="1" applyAlignment="1" applyProtection="1">
      <alignment horizontal="center" vertical="center" wrapText="1"/>
      <protection hidden="1"/>
    </xf>
    <xf fontId="5" fillId="0" borderId="43" numFmtId="0" xfId="0" applyFont="1" applyBorder="1" applyAlignment="1" applyProtection="1">
      <alignment horizontal="center" vertical="center" wrapText="1"/>
      <protection hidden="1"/>
    </xf>
    <xf fontId="5" fillId="3" borderId="44" numFmtId="2" xfId="0" applyNumberFormat="1" applyFont="1" applyFill="1" applyBorder="1" applyAlignment="1" applyProtection="1">
      <alignment horizontal="center" vertical="center" wrapText="1"/>
      <protection hidden="1"/>
    </xf>
    <xf fontId="5" fillId="6" borderId="14" numFmtId="0" xfId="0" applyFont="1" applyFill="1" applyBorder="1" applyAlignment="1" applyProtection="1">
      <alignment horizontal="center" vertical="center" wrapText="1"/>
      <protection hidden="1" locked="0"/>
    </xf>
    <xf fontId="12" fillId="0" borderId="42" numFmtId="3" xfId="0" applyNumberFormat="1" applyFont="1" applyBorder="1" applyAlignment="1" applyProtection="1">
      <alignment horizontal="center" vertical="center" wrapText="1"/>
      <protection hidden="1"/>
    </xf>
    <xf fontId="14" fillId="0" borderId="13" numFmtId="162" xfId="0" applyNumberFormat="1" applyFont="1" applyBorder="1" applyAlignment="1" applyProtection="1">
      <alignment horizontal="right" vertical="center" wrapText="1"/>
      <protection hidden="1"/>
    </xf>
    <xf fontId="11" fillId="3" borderId="29" numFmtId="0" xfId="0" applyFont="1" applyFill="1" applyBorder="1" applyAlignment="1" applyProtection="1">
      <alignment vertical="center"/>
      <protection hidden="1"/>
    </xf>
    <xf fontId="11" fillId="3" borderId="30" numFmtId="0" xfId="0" applyFont="1" applyFill="1" applyBorder="1" applyAlignment="1" applyProtection="1">
      <alignment vertical="center" wrapText="1"/>
      <protection hidden="1"/>
    </xf>
    <xf fontId="11" fillId="3" borderId="30" numFmtId="0" xfId="0" applyFont="1" applyFill="1" applyBorder="1" applyAlignment="1" applyProtection="1">
      <alignment horizontal="center" vertical="center" wrapText="1"/>
      <protection hidden="1"/>
    </xf>
    <xf fontId="15" fillId="0" borderId="30" numFmtId="0" xfId="0" applyFont="1" applyBorder="1" applyAlignment="1" applyProtection="1">
      <alignment horizontal="center" vertical="center" wrapText="1"/>
      <protection hidden="1"/>
    </xf>
    <xf fontId="11" fillId="3" borderId="30" numFmtId="3" xfId="0" applyNumberFormat="1" applyFont="1" applyFill="1" applyBorder="1" applyAlignment="1" applyProtection="1">
      <alignment horizontal="center" vertical="center" wrapText="1"/>
      <protection hidden="1"/>
    </xf>
    <xf fontId="11" fillId="3" borderId="30" numFmtId="2" xfId="0" applyNumberFormat="1" applyFont="1" applyFill="1" applyBorder="1" applyAlignment="1" applyProtection="1">
      <alignment horizontal="center" vertical="center" wrapText="1"/>
      <protection hidden="1"/>
    </xf>
    <xf fontId="14" fillId="0" borderId="31" numFmtId="162" xfId="0" applyNumberFormat="1" applyFont="1" applyBorder="1" applyAlignment="1" applyProtection="1">
      <alignment horizontal="right" vertical="center" wrapText="1"/>
      <protection hidden="1"/>
    </xf>
    <xf fontId="12" fillId="0" borderId="45" numFmtId="0" xfId="0" applyFont="1" applyBorder="1" applyAlignment="1" applyProtection="1">
      <alignment horizontal="center" vertical="center" wrapText="1"/>
      <protection hidden="1"/>
    </xf>
    <xf fontId="12" fillId="0" borderId="46" numFmtId="0" xfId="0" applyFont="1" applyBorder="1" applyAlignment="1" applyProtection="1">
      <alignment horizontal="center" vertical="center" wrapText="1"/>
      <protection hidden="1"/>
    </xf>
    <xf fontId="12" fillId="0" borderId="47" numFmtId="0" xfId="3" applyFont="1" applyBorder="1" applyAlignment="1" applyProtection="1">
      <alignment horizontal="left" vertical="center" wrapText="1"/>
      <protection hidden="1"/>
    </xf>
    <xf fontId="13" fillId="0" borderId="47" numFmtId="0" xfId="1" applyFont="1" applyBorder="1" applyAlignment="1" applyProtection="1">
      <alignment horizontal="left" vertical="center" wrapText="1"/>
      <protection hidden="1"/>
    </xf>
    <xf fontId="12" fillId="0" borderId="47" numFmtId="0" xfId="3" applyFont="1" applyBorder="1" applyAlignment="1" applyProtection="1">
      <alignment horizontal="center" vertical="center" wrapText="1"/>
      <protection hidden="1"/>
    </xf>
    <xf fontId="5" fillId="0" borderId="47" numFmtId="0" xfId="0" applyFont="1" applyBorder="1" applyAlignment="1" applyProtection="1">
      <alignment horizontal="center" vertical="center" wrapText="1"/>
      <protection hidden="1"/>
    </xf>
    <xf fontId="5" fillId="0" borderId="47" numFmtId="3" xfId="0" applyNumberFormat="1" applyFont="1" applyBorder="1" applyAlignment="1" applyProtection="1">
      <alignment horizontal="center" vertical="center" wrapText="1"/>
      <protection hidden="1"/>
    </xf>
    <xf fontId="5" fillId="3" borderId="48" numFmtId="2" xfId="0" applyNumberFormat="1" applyFont="1" applyFill="1" applyBorder="1" applyAlignment="1" applyProtection="1">
      <alignment horizontal="center" vertical="center" wrapText="1"/>
      <protection hidden="1"/>
    </xf>
    <xf fontId="5" fillId="6" borderId="49" numFmtId="0" xfId="0" applyFont="1" applyFill="1" applyBorder="1" applyAlignment="1" applyProtection="1">
      <alignment horizontal="center" vertical="center" wrapText="1"/>
      <protection hidden="1" locked="0"/>
    </xf>
    <xf fontId="12" fillId="0" borderId="46" numFmtId="3" xfId="0" applyNumberFormat="1" applyFont="1" applyBorder="1" applyAlignment="1" applyProtection="1">
      <alignment horizontal="center" vertical="center" wrapText="1"/>
      <protection hidden="1"/>
    </xf>
    <xf fontId="14" fillId="0" borderId="50" numFmtId="162" xfId="0" applyNumberFormat="1" applyFont="1" applyBorder="1" applyAlignment="1" applyProtection="1">
      <alignment horizontal="right" vertical="center" wrapText="1"/>
      <protection hidden="1"/>
    </xf>
    <xf fontId="12" fillId="0" borderId="10" numFmtId="0" xfId="3" applyFont="1" applyBorder="1" applyAlignment="1" applyProtection="1">
      <alignment horizontal="left" vertical="center" wrapText="1"/>
      <protection hidden="1"/>
    </xf>
    <xf fontId="13" fillId="0" borderId="10" numFmtId="0" xfId="1" applyFont="1" applyBorder="1" applyAlignment="1" applyProtection="1">
      <alignment horizontal="left" vertical="center" wrapText="1"/>
      <protection hidden="1"/>
    </xf>
    <xf fontId="5" fillId="0" borderId="10" numFmtId="0" xfId="3" applyFont="1" applyBorder="1" applyAlignment="1" applyProtection="1">
      <alignment horizontal="center" vertical="center" wrapText="1"/>
      <protection hidden="1"/>
    </xf>
    <xf fontId="14" fillId="3" borderId="8" numFmtId="162" xfId="0" applyNumberFormat="1" applyFont="1" applyFill="1" applyBorder="1" applyAlignment="1" applyProtection="1">
      <alignment horizontal="right" vertical="center" wrapText="1"/>
      <protection hidden="1"/>
    </xf>
    <xf fontId="17" fillId="0" borderId="51" numFmtId="0" xfId="3" applyFont="1" applyBorder="1" applyAlignment="1" applyProtection="1">
      <alignment horizontal="left" vertical="top" wrapText="1"/>
      <protection hidden="1"/>
    </xf>
    <xf fontId="15" fillId="0" borderId="30" numFmtId="0" xfId="0" applyFont="1" applyBorder="1" applyAlignment="1" applyProtection="1">
      <alignment vertical="center" wrapText="1"/>
      <protection hidden="1"/>
    </xf>
    <xf fontId="11" fillId="3" borderId="30" numFmtId="3" xfId="0" applyNumberFormat="1" applyFont="1" applyFill="1" applyBorder="1" applyAlignment="1" applyProtection="1">
      <alignment vertical="center" wrapText="1"/>
      <protection hidden="1"/>
    </xf>
    <xf fontId="11" fillId="3" borderId="30" numFmtId="2" xfId="0" applyNumberFormat="1" applyFont="1" applyFill="1" applyBorder="1" applyAlignment="1" applyProtection="1">
      <alignment vertical="center" wrapText="1"/>
      <protection hidden="1"/>
    </xf>
    <xf fontId="11" fillId="3" borderId="30" numFmtId="0" xfId="0" applyFont="1" applyFill="1" applyBorder="1" applyAlignment="1" applyProtection="1">
      <alignment horizontal="center" vertical="center" wrapText="1"/>
      <protection hidden="1" locked="0"/>
    </xf>
    <xf fontId="12" fillId="0" borderId="52" numFmtId="0" xfId="0" applyFont="1" applyBorder="1" applyAlignment="1" applyProtection="1">
      <alignment horizontal="center" vertical="center" wrapText="1"/>
      <protection hidden="1"/>
    </xf>
    <xf fontId="12" fillId="0" borderId="48" numFmtId="0" xfId="3" applyFont="1" applyBorder="1" applyAlignment="1" applyProtection="1">
      <alignment horizontal="left" vertical="center" wrapText="1"/>
      <protection hidden="1"/>
    </xf>
    <xf fontId="5" fillId="0" borderId="46" numFmtId="0" xfId="0" applyFont="1" applyBorder="1" applyAlignment="1" applyProtection="1">
      <alignment horizontal="center" vertical="center" wrapText="1"/>
      <protection hidden="1"/>
    </xf>
    <xf fontId="12" fillId="0" borderId="7" numFmtId="0" xfId="0" applyFont="1" applyBorder="1" applyAlignment="1" applyProtection="1">
      <alignment horizontal="center" vertical="center" wrapText="1"/>
      <protection hidden="1"/>
    </xf>
    <xf fontId="12" fillId="0" borderId="38" numFmtId="0" xfId="3" applyFont="1" applyBorder="1" applyAlignment="1" applyProtection="1">
      <alignment horizontal="left" vertical="center" wrapText="1"/>
      <protection hidden="1"/>
    </xf>
    <xf fontId="5" fillId="3" borderId="37" numFmtId="0" xfId="0" applyFont="1" applyFill="1" applyBorder="1" applyAlignment="1" applyProtection="1">
      <alignment horizontal="center" vertical="center" wrapText="1"/>
      <protection hidden="1"/>
    </xf>
    <xf fontId="12" fillId="0" borderId="18" numFmtId="0" xfId="0" applyFont="1" applyBorder="1" applyAlignment="1" applyProtection="1">
      <alignment horizontal="center" vertical="center" wrapText="1"/>
      <protection hidden="1"/>
    </xf>
    <xf fontId="12" fillId="0" borderId="17" numFmtId="0" xfId="3" applyFont="1" applyBorder="1" applyAlignment="1" applyProtection="1">
      <alignment horizontal="left" vertical="center" wrapText="1"/>
      <protection hidden="1"/>
    </xf>
    <xf fontId="13" fillId="0" borderId="16" numFmtId="0" xfId="1" applyFont="1" applyBorder="1" applyAlignment="1" applyProtection="1">
      <alignment horizontal="left" vertical="center" wrapText="1"/>
      <protection hidden="1"/>
    </xf>
    <xf fontId="5" fillId="0" borderId="39" numFmtId="0" xfId="0" applyFont="1" applyBorder="1" applyAlignment="1" applyProtection="1">
      <alignment horizontal="center" vertical="center" wrapText="1"/>
      <protection hidden="1"/>
    </xf>
    <xf fontId="12" fillId="0" borderId="25" numFmtId="0" xfId="0" applyFont="1" applyBorder="1" applyAlignment="1" applyProtection="1">
      <alignment vertical="center" wrapText="1"/>
      <protection hidden="1"/>
    </xf>
    <xf fontId="12" fillId="0" borderId="26" numFmtId="0" xfId="0" applyFont="1" applyBorder="1" applyAlignment="1" applyProtection="1">
      <alignment vertical="center" wrapText="1"/>
      <protection hidden="1"/>
    </xf>
    <xf fontId="12" fillId="0" borderId="27" numFmtId="0" xfId="3" applyFont="1" applyBorder="1" applyAlignment="1" applyProtection="1">
      <alignment horizontal="left" vertical="center" wrapText="1"/>
      <protection hidden="1"/>
    </xf>
    <xf fontId="13" fillId="0" borderId="28" numFmtId="0" xfId="1" applyFont="1" applyBorder="1" applyAlignment="1" applyProtection="1">
      <alignment vertical="center" wrapText="1"/>
      <protection hidden="1"/>
    </xf>
    <xf fontId="5" fillId="0" borderId="25" numFmtId="0" xfId="0" applyFont="1" applyBorder="1" applyAlignment="1" applyProtection="1">
      <alignment horizontal="center" vertical="center" wrapText="1"/>
      <protection hidden="1"/>
    </xf>
    <xf fontId="12" fillId="0" borderId="27" numFmtId="0" xfId="3" applyFont="1" applyBorder="1" applyAlignment="1" applyProtection="1">
      <alignment horizontal="center" vertical="center" wrapText="1"/>
      <protection hidden="1"/>
    </xf>
    <xf fontId="5" fillId="0" borderId="27" numFmtId="3" xfId="0" applyNumberFormat="1" applyFont="1" applyBorder="1" applyAlignment="1" applyProtection="1">
      <alignment horizontal="center" vertical="center" wrapText="1"/>
      <protection hidden="1"/>
    </xf>
    <xf fontId="5" fillId="0" borderId="27" numFmtId="0" xfId="0" applyFont="1" applyBorder="1" applyAlignment="1" applyProtection="1">
      <alignment horizontal="center" vertical="center" wrapText="1"/>
      <protection hidden="1"/>
    </xf>
    <xf fontId="5" fillId="3" borderId="53" numFmtId="2" xfId="0" applyNumberFormat="1" applyFont="1" applyFill="1" applyBorder="1" applyAlignment="1" applyProtection="1">
      <alignment horizontal="center" vertical="center" wrapText="1"/>
      <protection hidden="1"/>
    </xf>
    <xf fontId="5" fillId="6" borderId="32" numFmtId="0" xfId="0" applyFont="1" applyFill="1" applyBorder="1" applyAlignment="1" applyProtection="1">
      <alignment horizontal="center" vertical="center" wrapText="1"/>
      <protection hidden="1" locked="0"/>
    </xf>
    <xf fontId="12" fillId="0" borderId="26" numFmtId="3" xfId="0" applyNumberFormat="1" applyFont="1" applyBorder="1" applyAlignment="1" applyProtection="1">
      <alignment horizontal="center" vertical="center" wrapText="1"/>
      <protection hidden="1"/>
    </xf>
    <xf fontId="14" fillId="0" borderId="28" numFmtId="162" xfId="0" applyNumberFormat="1" applyFont="1" applyBorder="1" applyAlignment="1" applyProtection="1">
      <alignment horizontal="right" vertical="center" wrapText="1"/>
      <protection hidden="1"/>
    </xf>
    <xf fontId="12" fillId="0" borderId="54" numFmtId="0" xfId="0" applyFont="1" applyBorder="1" applyAlignment="1" applyProtection="1">
      <alignment horizontal="center" vertical="center" wrapText="1"/>
      <protection hidden="1"/>
    </xf>
    <xf fontId="12" fillId="0" borderId="55" numFmtId="0" xfId="0" applyFont="1" applyBorder="1" applyAlignment="1" applyProtection="1">
      <alignment horizontal="center" vertical="center" wrapText="1"/>
      <protection hidden="1"/>
    </xf>
    <xf fontId="12" fillId="0" borderId="5" numFmtId="0" xfId="3" applyFont="1" applyBorder="1" applyAlignment="1" applyProtection="1">
      <alignment horizontal="left" vertical="center" wrapText="1"/>
      <protection hidden="1"/>
    </xf>
    <xf fontId="13" fillId="0" borderId="5" numFmtId="0" xfId="1" applyFont="1" applyBorder="1" applyAlignment="1" applyProtection="1">
      <alignment horizontal="left" vertical="center" wrapText="1"/>
      <protection hidden="1"/>
    </xf>
    <xf fontId="12" fillId="0" borderId="56" numFmtId="0" xfId="0" applyFont="1" applyBorder="1" applyAlignment="1" applyProtection="1">
      <alignment horizontal="center" vertical="center" wrapText="1"/>
      <protection hidden="1"/>
    </xf>
    <xf fontId="12" fillId="0" borderId="57" numFmtId="0" xfId="0" applyFont="1" applyBorder="1" applyAlignment="1" applyProtection="1">
      <alignment horizontal="center" vertical="center" wrapText="1"/>
      <protection hidden="1"/>
    </xf>
    <xf fontId="12" fillId="0" borderId="58" numFmtId="0" xfId="0" applyFont="1" applyBorder="1" applyAlignment="1" applyProtection="1">
      <alignment horizontal="center" vertical="center" wrapText="1"/>
      <protection hidden="1"/>
    </xf>
    <xf fontId="12" fillId="0" borderId="59" numFmtId="0" xfId="0" applyFont="1" applyBorder="1" applyAlignment="1" applyProtection="1">
      <alignment horizontal="center" vertical="center" wrapText="1"/>
      <protection hidden="1"/>
    </xf>
    <xf fontId="12" fillId="0" borderId="16" numFmtId="0" xfId="3" applyFont="1" applyBorder="1" applyAlignment="1" applyProtection="1">
      <alignment horizontal="left" vertical="center" wrapText="1"/>
      <protection hidden="1"/>
    </xf>
    <xf fontId="14" fillId="3" borderId="20" numFmtId="162" xfId="0" applyNumberFormat="1" applyFont="1" applyFill="1" applyBorder="1" applyAlignment="1" applyProtection="1">
      <alignment horizontal="right" vertical="center" wrapText="1"/>
      <protection hidden="1"/>
    </xf>
    <xf fontId="16" fillId="0" borderId="38" numFmtId="0" xfId="0" applyFont="1" applyBorder="1" applyAlignment="1" applyProtection="1">
      <alignment vertical="center" wrapText="1"/>
      <protection hidden="1"/>
    </xf>
    <xf fontId="15" fillId="0" borderId="10" numFmtId="0" xfId="0" applyFont="1" applyBorder="1" applyAlignment="1" applyProtection="1">
      <alignment horizontal="center" vertical="center" wrapText="1"/>
      <protection hidden="1"/>
    </xf>
    <xf fontId="16" fillId="0" borderId="17" numFmtId="0" xfId="0" applyFont="1" applyBorder="1" applyAlignment="1" applyProtection="1">
      <alignment vertical="center" wrapText="1"/>
      <protection hidden="1"/>
    </xf>
    <xf fontId="15" fillId="0" borderId="16" numFmtId="0" xfId="0" applyFont="1" applyBorder="1" applyAlignment="1" applyProtection="1">
      <alignment horizontal="center" vertical="center" wrapText="1"/>
      <protection hidden="1"/>
    </xf>
    <xf fontId="5" fillId="0" borderId="11" numFmtId="0" xfId="0" applyFont="1" applyBorder="1" applyAlignment="1" applyProtection="1">
      <alignment horizontal="center" vertical="center" wrapText="1"/>
      <protection hidden="1"/>
    </xf>
    <xf fontId="15" fillId="0" borderId="43" numFmtId="0" xfId="0" applyFont="1" applyBorder="1" applyAlignment="1" applyProtection="1">
      <alignment horizontal="center" vertical="center" wrapText="1"/>
      <protection hidden="1"/>
    </xf>
    <xf fontId="16" fillId="0" borderId="44" numFmtId="0" xfId="0" applyFont="1" applyBorder="1" applyAlignment="1" applyProtection="1">
      <alignment vertical="center" wrapText="1"/>
      <protection hidden="1"/>
    </xf>
    <xf fontId="5" fillId="0" borderId="45" numFmtId="0" xfId="0" applyFont="1" applyBorder="1" applyAlignment="1" applyProtection="1">
      <alignment horizontal="center" vertical="center" wrapText="1"/>
      <protection hidden="1"/>
    </xf>
    <xf fontId="13" fillId="0" borderId="36" numFmtId="0" xfId="1" applyFont="1" applyBorder="1" applyAlignment="1" applyProtection="1">
      <alignment horizontal="left" vertical="center" wrapText="1"/>
      <protection hidden="1"/>
    </xf>
    <xf fontId="13" fillId="0" borderId="38" numFmtId="0" xfId="1" applyFont="1" applyBorder="1" applyAlignment="1" applyProtection="1">
      <alignment horizontal="left" vertical="center" wrapText="1"/>
      <protection hidden="1"/>
    </xf>
    <xf fontId="13" fillId="0" borderId="17" numFmtId="0" xfId="1" applyFont="1" applyBorder="1" applyAlignment="1" applyProtection="1">
      <alignment horizontal="left" vertical="center" wrapText="1"/>
      <protection hidden="1"/>
    </xf>
    <xf fontId="18" fillId="0" borderId="53" numFmtId="0" xfId="1" applyFont="1" applyBorder="1" applyAlignment="1" applyProtection="1">
      <alignment vertical="center" wrapText="1"/>
      <protection hidden="1"/>
    </xf>
    <xf fontId="19" fillId="3" borderId="30" numFmtId="0" xfId="0" applyFont="1" applyFill="1" applyBorder="1" applyAlignment="1" applyProtection="1">
      <alignment vertical="center" wrapText="1"/>
      <protection hidden="1"/>
    </xf>
    <xf fontId="14" fillId="3" borderId="31" numFmtId="162" xfId="0" applyNumberFormat="1" applyFont="1" applyFill="1" applyBorder="1" applyAlignment="1" applyProtection="1">
      <alignment horizontal="right" vertical="center" wrapText="1"/>
      <protection hidden="1"/>
    </xf>
    <xf fontId="11" fillId="3" borderId="54" numFmtId="0" xfId="0" applyFont="1" applyFill="1" applyBorder="1" applyAlignment="1" applyProtection="1">
      <alignment horizontal="center" vertical="center" wrapText="1"/>
      <protection hidden="1"/>
    </xf>
    <xf fontId="11" fillId="3" borderId="46" numFmtId="0" xfId="0" applyFont="1" applyFill="1" applyBorder="1" applyAlignment="1" applyProtection="1">
      <alignment horizontal="center" vertical="center" wrapText="1"/>
      <protection hidden="1"/>
    </xf>
    <xf fontId="13" fillId="0" borderId="48" numFmtId="0" xfId="1" applyFont="1" applyBorder="1" applyAlignment="1" applyProtection="1">
      <alignment horizontal="left" vertical="center" wrapText="1"/>
      <protection hidden="1"/>
    </xf>
    <xf fontId="14" fillId="3" borderId="50" numFmtId="162" xfId="0" applyNumberFormat="1" applyFont="1" applyFill="1" applyBorder="1" applyAlignment="1" applyProtection="1">
      <alignment horizontal="right" vertical="center" wrapText="1"/>
      <protection hidden="1"/>
    </xf>
    <xf fontId="11" fillId="3" borderId="56" numFmtId="0" xfId="0" applyFont="1" applyFill="1" applyBorder="1" applyAlignment="1" applyProtection="1">
      <alignment horizontal="center" vertical="center" wrapText="1"/>
      <protection hidden="1"/>
    </xf>
    <xf fontId="11" fillId="3" borderId="37" numFmtId="0" xfId="0" applyFont="1" applyFill="1" applyBorder="1" applyAlignment="1" applyProtection="1">
      <alignment horizontal="center" vertical="center" wrapText="1"/>
      <protection hidden="1"/>
    </xf>
    <xf fontId="11" fillId="3" borderId="45" numFmtId="0" xfId="0" applyFont="1" applyFill="1" applyBorder="1" applyAlignment="1" applyProtection="1">
      <alignment horizontal="center" vertical="center" wrapText="1"/>
      <protection hidden="1"/>
    </xf>
    <xf fontId="11" fillId="3" borderId="15" numFmtId="0" xfId="0" applyFont="1" applyFill="1" applyBorder="1" applyAlignment="1" applyProtection="1">
      <alignment vertical="center" wrapText="1"/>
      <protection hidden="1"/>
    </xf>
    <xf fontId="5" fillId="0" borderId="25" numFmtId="0" xfId="0" applyFont="1" applyBorder="1" applyAlignment="1" applyProtection="1">
      <alignment vertical="center" wrapText="1"/>
      <protection hidden="1"/>
    </xf>
    <xf fontId="5" fillId="0" borderId="27" numFmtId="0" xfId="0" applyFont="1" applyBorder="1" applyAlignment="1" applyProtection="1">
      <alignment vertical="center" wrapText="1"/>
      <protection hidden="1"/>
    </xf>
    <xf fontId="16" fillId="0" borderId="28" numFmtId="0" xfId="0" applyFont="1" applyBorder="1" applyAlignment="1" applyProtection="1">
      <alignment vertical="center" wrapText="1"/>
      <protection hidden="1"/>
    </xf>
    <xf fontId="5" fillId="0" borderId="26" numFmtId="0" xfId="0" applyFont="1" applyBorder="1" applyAlignment="1" applyProtection="1">
      <alignment horizontal="center" vertical="center" wrapText="1"/>
      <protection hidden="1"/>
    </xf>
    <xf fontId="5" fillId="0" borderId="15" numFmtId="0" xfId="0" applyFont="1" applyBorder="1" applyAlignment="1" applyProtection="1">
      <alignment vertical="center" wrapText="1"/>
      <protection hidden="1"/>
    </xf>
    <xf fontId="11" fillId="7" borderId="29" numFmtId="0" xfId="0" applyFont="1" applyFill="1" applyBorder="1" applyAlignment="1" applyProtection="1">
      <alignment vertical="center"/>
      <protection hidden="1"/>
    </xf>
    <xf fontId="20" fillId="7" borderId="30" numFmtId="0" xfId="0" applyFont="1" applyFill="1" applyBorder="1" applyAlignment="1" applyProtection="1">
      <alignment vertical="center" wrapText="1"/>
      <protection hidden="1"/>
    </xf>
    <xf fontId="20" fillId="7" borderId="30" numFmtId="0" xfId="0" applyFont="1" applyFill="1" applyBorder="1" applyAlignment="1" applyProtection="1">
      <alignment horizontal="center" vertical="center" wrapText="1"/>
      <protection hidden="1"/>
    </xf>
    <xf fontId="20" fillId="7" borderId="31" numFmtId="0" xfId="0" applyFont="1" applyFill="1" applyBorder="1" applyAlignment="1" applyProtection="1">
      <alignment vertical="center" wrapText="1"/>
      <protection hidden="1"/>
    </xf>
    <xf fontId="13" fillId="3" borderId="5" numFmtId="0" xfId="1" applyFont="1" applyFill="1" applyBorder="1" applyAlignment="1" applyProtection="1">
      <alignment wrapText="1"/>
      <protection hidden="1"/>
    </xf>
    <xf fontId="5" fillId="0" borderId="5" numFmtId="0" xfId="3" applyFont="1" applyBorder="1" applyAlignment="1" applyProtection="1">
      <alignment horizontal="center" vertical="center" wrapText="1"/>
      <protection hidden="1"/>
    </xf>
    <xf fontId="11" fillId="3" borderId="5" numFmtId="3" xfId="0" applyNumberFormat="1" applyFont="1" applyFill="1" applyBorder="1" applyAlignment="1" applyProtection="1">
      <alignment horizontal="left" vertical="center" wrapText="1"/>
      <protection hidden="1"/>
    </xf>
    <xf fontId="5" fillId="0" borderId="36" numFmtId="2" xfId="0" applyNumberFormat="1" applyFont="1" applyBorder="1" applyAlignment="1" applyProtection="1">
      <alignment horizontal="center" vertical="center" wrapText="1"/>
      <protection hidden="1"/>
    </xf>
    <xf fontId="13" fillId="3" borderId="10" numFmtId="0" xfId="1" applyFont="1" applyFill="1" applyBorder="1" applyAlignment="1" applyProtection="1">
      <alignment wrapText="1"/>
      <protection hidden="1"/>
    </xf>
    <xf fontId="11" fillId="3" borderId="10" numFmtId="3" xfId="0" applyNumberFormat="1" applyFont="1" applyFill="1" applyBorder="1" applyAlignment="1" applyProtection="1">
      <alignment horizontal="left" vertical="center" wrapText="1"/>
      <protection hidden="1"/>
    </xf>
    <xf fontId="5" fillId="0" borderId="38" numFmtId="2" xfId="0" applyNumberFormat="1" applyFont="1" applyBorder="1" applyAlignment="1" applyProtection="1">
      <alignment horizontal="center" vertical="center" wrapText="1"/>
      <protection hidden="1"/>
    </xf>
    <xf fontId="5" fillId="0" borderId="16" numFmtId="0" xfId="3" applyFont="1" applyBorder="1" applyAlignment="1" applyProtection="1">
      <alignment horizontal="center" vertical="center" wrapText="1"/>
      <protection hidden="1"/>
    </xf>
    <xf fontId="11" fillId="3" borderId="16" numFmtId="3" xfId="0" applyNumberFormat="1" applyFont="1" applyFill="1" applyBorder="1" applyAlignment="1" applyProtection="1">
      <alignment horizontal="left" vertical="center" wrapText="1"/>
      <protection hidden="1"/>
    </xf>
    <xf fontId="5" fillId="0" borderId="17" numFmtId="2" xfId="0" applyNumberFormat="1" applyFont="1" applyBorder="1" applyAlignment="1" applyProtection="1">
      <alignment horizontal="center" vertical="center" wrapText="1"/>
      <protection hidden="1"/>
    </xf>
    <xf fontId="21" fillId="5" borderId="40" numFmtId="0" xfId="0" applyFont="1" applyFill="1" applyBorder="1" applyAlignment="1" applyProtection="1">
      <alignment vertical="center" wrapText="1"/>
      <protection hidden="1"/>
    </xf>
    <xf fontId="21" fillId="5" borderId="0" numFmtId="0" xfId="0" applyFont="1" applyFill="1" applyAlignment="1" applyProtection="1">
      <alignment vertical="center" wrapText="1"/>
      <protection hidden="1"/>
    </xf>
    <xf fontId="22" fillId="5" borderId="60" numFmtId="0" xfId="0" applyFont="1" applyFill="1" applyBorder="1" applyAlignment="1" applyProtection="1">
      <alignment horizontal="center" vertical="center" wrapText="1"/>
      <protection hidden="1"/>
    </xf>
    <xf fontId="21" fillId="5" borderId="0" numFmtId="3" xfId="0" applyNumberFormat="1" applyFont="1" applyFill="1" applyAlignment="1" applyProtection="1">
      <alignment vertical="center" wrapText="1"/>
      <protection hidden="1"/>
    </xf>
    <xf fontId="21" fillId="5" borderId="0" numFmtId="0" xfId="0" applyFont="1" applyFill="1" applyAlignment="1" applyProtection="1">
      <alignment horizontal="center" vertical="center" wrapText="1"/>
      <protection hidden="1" locked="0"/>
    </xf>
    <xf fontId="11" fillId="5" borderId="0" numFmtId="3" xfId="0" applyNumberFormat="1" applyFont="1" applyFill="1" applyAlignment="1" applyProtection="1">
      <alignment horizontal="center" vertical="center" wrapText="1"/>
      <protection hidden="1"/>
    </xf>
    <xf fontId="14" fillId="5" borderId="41" numFmtId="162" xfId="0" applyNumberFormat="1" applyFont="1" applyFill="1" applyBorder="1" applyAlignment="1" applyProtection="1">
      <alignment horizontal="right" vertical="center" wrapText="1"/>
      <protection hidden="1"/>
    </xf>
    <xf fontId="12" fillId="0" borderId="30" numFmtId="0" xfId="3" applyFont="1" applyBorder="1" applyAlignment="1" applyProtection="1">
      <alignment horizontal="center" vertical="center" wrapText="1"/>
      <protection hidden="1"/>
    </xf>
    <xf fontId="5" fillId="0" borderId="47" numFmtId="0" xfId="0" applyFont="1" applyBorder="1" applyAlignment="1" applyProtection="1">
      <alignment vertical="center" wrapText="1"/>
      <protection hidden="1"/>
    </xf>
    <xf fontId="12" fillId="0" borderId="47" numFmtId="3" xfId="0" applyNumberFormat="1" applyFont="1" applyBorder="1" applyAlignment="1" applyProtection="1">
      <alignment horizontal="center" vertical="center" wrapText="1"/>
      <protection hidden="1"/>
    </xf>
    <xf fontId="12" fillId="0" borderId="47" numFmtId="0" xfId="0" applyFont="1" applyBorder="1" applyAlignment="1" applyProtection="1">
      <alignment horizontal="center" vertical="center" wrapText="1"/>
      <protection hidden="1"/>
    </xf>
    <xf fontId="12" fillId="6" borderId="49" numFmtId="0" xfId="0" applyFont="1" applyFill="1" applyBorder="1" applyAlignment="1" applyProtection="1">
      <alignment horizontal="center" vertical="center" wrapText="1"/>
      <protection hidden="1" locked="0"/>
    </xf>
    <xf fontId="12" fillId="0" borderId="10" numFmtId="3" xfId="0" applyNumberFormat="1" applyFont="1" applyBorder="1" applyAlignment="1" applyProtection="1">
      <alignment horizontal="center" vertical="center" wrapText="1"/>
      <protection hidden="1"/>
    </xf>
    <xf fontId="12" fillId="0" borderId="10" numFmtId="0" xfId="0" applyFont="1" applyBorder="1" applyAlignment="1" applyProtection="1">
      <alignment horizontal="center" vertical="center" wrapText="1"/>
      <protection hidden="1"/>
    </xf>
    <xf fontId="12" fillId="6" borderId="9" numFmtId="0" xfId="0" applyFont="1" applyFill="1" applyBorder="1" applyAlignment="1" applyProtection="1">
      <alignment horizontal="center" vertical="center" wrapText="1"/>
      <protection hidden="1" locked="0"/>
    </xf>
    <xf fontId="23" fillId="0" borderId="30" numFmtId="0" xfId="0" applyFont="1" applyBorder="1" applyAlignment="1" applyProtection="1">
      <alignment vertical="center" wrapText="1"/>
      <protection hidden="1"/>
    </xf>
    <xf fontId="16" fillId="0" borderId="38" numFmtId="0" xfId="0" applyFont="1" applyBorder="1" applyAlignment="1" applyProtection="1">
      <alignment horizontal="left" vertical="center" wrapText="1"/>
      <protection hidden="1"/>
    </xf>
    <xf fontId="21" fillId="5" borderId="29" numFmtId="0" xfId="0" applyFont="1" applyFill="1" applyBorder="1" applyAlignment="1" applyProtection="1">
      <alignment vertical="center" wrapText="1"/>
      <protection hidden="1"/>
    </xf>
    <xf fontId="21" fillId="5" borderId="30" numFmtId="0" xfId="0" applyFont="1" applyFill="1" applyBorder="1" applyAlignment="1" applyProtection="1">
      <alignment vertical="center" wrapText="1"/>
      <protection hidden="1"/>
    </xf>
    <xf fontId="21" fillId="5" borderId="61" numFmtId="0" xfId="0" applyFont="1" applyFill="1" applyBorder="1" applyAlignment="1" applyProtection="1">
      <alignment vertical="center" wrapText="1"/>
      <protection hidden="1"/>
    </xf>
    <xf fontId="21" fillId="5" borderId="23" numFmtId="0" xfId="0" applyFont="1" applyFill="1" applyBorder="1" applyAlignment="1" applyProtection="1">
      <alignment horizontal="center" vertical="center" wrapText="1"/>
      <protection hidden="1"/>
    </xf>
    <xf fontId="21" fillId="5" borderId="23" numFmtId="3" xfId="0" applyNumberFormat="1" applyFont="1" applyFill="1" applyBorder="1" applyAlignment="1" applyProtection="1">
      <alignment vertical="center" wrapText="1"/>
      <protection hidden="1"/>
    </xf>
    <xf fontId="21" fillId="5" borderId="23" numFmtId="0" xfId="0" applyFont="1" applyFill="1" applyBorder="1" applyAlignment="1" applyProtection="1">
      <alignment vertical="center" wrapText="1"/>
      <protection hidden="1"/>
    </xf>
    <xf fontId="21" fillId="5" borderId="30" numFmtId="0" xfId="0" applyFont="1" applyFill="1" applyBorder="1" applyAlignment="1" applyProtection="1">
      <alignment horizontal="center" vertical="center" wrapText="1"/>
      <protection hidden="1" locked="0"/>
    </xf>
    <xf fontId="11" fillId="5" borderId="30" numFmtId="3" xfId="0" applyNumberFormat="1" applyFont="1" applyFill="1" applyBorder="1" applyAlignment="1" applyProtection="1">
      <alignment horizontal="center" vertical="center" wrapText="1"/>
      <protection hidden="1"/>
    </xf>
    <xf fontId="14" fillId="5" borderId="31" numFmtId="162" xfId="0" applyNumberFormat="1" applyFont="1" applyFill="1" applyBorder="1" applyAlignment="1" applyProtection="1">
      <alignment horizontal="right" vertical="center" wrapText="1"/>
      <protection hidden="1"/>
    </xf>
    <xf fontId="11" fillId="3" borderId="40" numFmtId="0" xfId="0" applyFont="1" applyFill="1" applyBorder="1" applyAlignment="1" applyProtection="1">
      <alignment vertical="center" wrapText="1"/>
      <protection hidden="1"/>
    </xf>
    <xf fontId="23" fillId="0" borderId="0" numFmtId="0" xfId="0" applyFont="1" applyAlignment="1" applyProtection="1">
      <alignment vertical="center" wrapText="1"/>
      <protection hidden="1"/>
    </xf>
    <xf fontId="11" fillId="0" borderId="1" numFmtId="0" xfId="0" applyFont="1" applyBorder="1" applyAlignment="1" applyProtection="1">
      <alignment horizontal="left" vertical="center" wrapText="1"/>
      <protection hidden="1"/>
    </xf>
    <xf fontId="11" fillId="0" borderId="35" numFmtId="0" xfId="0" applyFont="1" applyBorder="1" applyAlignment="1" applyProtection="1">
      <alignment horizontal="left" vertical="center" wrapText="1"/>
      <protection hidden="1"/>
    </xf>
    <xf fontId="11" fillId="0" borderId="11" numFmtId="0" xfId="0" applyFont="1" applyBorder="1" applyAlignment="1" applyProtection="1">
      <alignment horizontal="left" vertical="center" wrapText="1"/>
      <protection hidden="1"/>
    </xf>
    <xf fontId="11" fillId="0" borderId="42" numFmtId="0" xfId="0" applyFont="1" applyBorder="1" applyAlignment="1" applyProtection="1">
      <alignment horizontal="left" vertical="center" wrapText="1"/>
      <protection hidden="1"/>
    </xf>
    <xf fontId="13" fillId="0" borderId="44" numFmtId="0" xfId="1" applyFont="1" applyBorder="1" applyAlignment="1" applyProtection="1">
      <alignment vertical="center" wrapText="1"/>
      <protection hidden="1"/>
    </xf>
    <xf fontId="14" fillId="3" borderId="13" numFmtId="162" xfId="0" applyNumberFormat="1" applyFont="1" applyFill="1" applyBorder="1" applyAlignment="1" applyProtection="1">
      <alignment horizontal="right" vertical="center" wrapText="1"/>
      <protection hidden="1"/>
    </xf>
    <xf fontId="11" fillId="3" borderId="29" numFmtId="0" xfId="0" applyFont="1" applyFill="1" applyBorder="1" applyAlignment="1" applyProtection="1">
      <alignment vertical="center" wrapText="1"/>
      <protection hidden="1"/>
    </xf>
    <xf fontId="24" fillId="3" borderId="30" numFmtId="0" xfId="0" applyFont="1" applyFill="1" applyBorder="1" applyAlignment="1" applyProtection="1">
      <alignment vertical="center" wrapText="1"/>
      <protection hidden="1"/>
    </xf>
    <xf fontId="11" fillId="0" borderId="45" numFmtId="0" xfId="0" applyFont="1" applyBorder="1" applyAlignment="1" applyProtection="1">
      <alignment horizontal="center" vertical="center" wrapText="1"/>
      <protection hidden="1"/>
    </xf>
    <xf fontId="11" fillId="0" borderId="46" numFmtId="0" xfId="0" applyFont="1" applyBorder="1" applyAlignment="1" applyProtection="1">
      <alignment horizontal="center" vertical="center" wrapText="1"/>
      <protection hidden="1"/>
    </xf>
    <xf fontId="13" fillId="0" borderId="48" numFmtId="0" xfId="1" applyFont="1" applyBorder="1" applyAlignment="1" applyProtection="1">
      <alignment vertical="center" wrapText="1"/>
      <protection hidden="1"/>
    </xf>
    <xf fontId="11" fillId="0" borderId="6" numFmtId="0" xfId="0" applyFont="1" applyBorder="1" applyAlignment="1" applyProtection="1">
      <alignment horizontal="center" vertical="center" wrapText="1"/>
      <protection hidden="1"/>
    </xf>
    <xf fontId="11" fillId="0" borderId="37" numFmtId="0" xfId="0" applyFont="1" applyBorder="1" applyAlignment="1" applyProtection="1">
      <alignment horizontal="center" vertical="center" wrapText="1"/>
      <protection hidden="1"/>
    </xf>
    <xf fontId="11" fillId="0" borderId="15" numFmtId="0" xfId="0" applyFont="1" applyBorder="1" applyAlignment="1" applyProtection="1">
      <alignment horizontal="center" vertical="center" wrapText="1"/>
      <protection hidden="1"/>
    </xf>
    <xf fontId="11" fillId="0" borderId="39" numFmtId="0" xfId="0" applyFont="1" applyBorder="1" applyAlignment="1" applyProtection="1">
      <alignment horizontal="center" vertical="center" wrapText="1"/>
      <protection hidden="1"/>
    </xf>
    <xf fontId="21" fillId="5" borderId="22" numFmtId="0" xfId="0" applyFont="1" applyFill="1" applyBorder="1" applyAlignment="1" applyProtection="1">
      <alignment vertical="center" wrapText="1"/>
      <protection hidden="1"/>
    </xf>
    <xf fontId="22" fillId="5" borderId="23" numFmtId="0" xfId="0" applyFont="1" applyFill="1" applyBorder="1" applyAlignment="1" applyProtection="1">
      <alignment vertical="center"/>
      <protection hidden="1"/>
    </xf>
    <xf fontId="21" fillId="5" borderId="23" numFmtId="0" xfId="0" applyFont="1" applyFill="1" applyBorder="1" applyAlignment="1" applyProtection="1">
      <alignment horizontal="center" vertical="center" wrapText="1"/>
      <protection hidden="1" locked="0"/>
    </xf>
    <xf fontId="11" fillId="5" borderId="23" numFmtId="3" xfId="0" applyNumberFormat="1" applyFont="1" applyFill="1" applyBorder="1" applyAlignment="1" applyProtection="1">
      <alignment horizontal="center" vertical="center" wrapText="1"/>
      <protection hidden="1"/>
    </xf>
    <xf fontId="14" fillId="5" borderId="24" numFmtId="162" xfId="0" applyNumberFormat="1" applyFont="1" applyFill="1" applyBorder="1" applyAlignment="1" applyProtection="1">
      <alignment horizontal="right" vertical="center" wrapText="1"/>
      <protection hidden="1"/>
    </xf>
    <xf fontId="11" fillId="8" borderId="40" numFmtId="0" xfId="0" applyFont="1" applyFill="1" applyBorder="1" applyAlignment="1" applyProtection="1">
      <alignment vertical="center"/>
      <protection hidden="1"/>
    </xf>
    <xf fontId="21" fillId="8" borderId="0" numFmtId="0" xfId="0" applyFont="1" applyFill="1" applyAlignment="1" applyProtection="1">
      <alignment vertical="center" wrapText="1"/>
      <protection hidden="1"/>
    </xf>
    <xf fontId="22" fillId="8" borderId="0" numFmtId="0" xfId="0" applyFont="1" applyFill="1" applyAlignment="1" applyProtection="1">
      <alignment vertical="center"/>
      <protection hidden="1"/>
    </xf>
    <xf fontId="21" fillId="8" borderId="0" numFmtId="3" xfId="0" applyNumberFormat="1" applyFont="1" applyFill="1" applyAlignment="1" applyProtection="1">
      <alignment vertical="center" wrapText="1"/>
      <protection hidden="1"/>
    </xf>
    <xf fontId="21" fillId="8" borderId="0" numFmtId="0" xfId="0" applyFont="1" applyFill="1" applyAlignment="1" applyProtection="1">
      <alignment horizontal="center" vertical="center" wrapText="1"/>
      <protection hidden="1" locked="0"/>
    </xf>
    <xf fontId="11" fillId="8" borderId="0" numFmtId="3" xfId="0" applyNumberFormat="1" applyFont="1" applyFill="1" applyAlignment="1" applyProtection="1">
      <alignment horizontal="center" vertical="center" wrapText="1"/>
      <protection hidden="1"/>
    </xf>
    <xf fontId="14" fillId="8" borderId="41" numFmtId="162" xfId="0" applyNumberFormat="1" applyFont="1" applyFill="1" applyBorder="1" applyAlignment="1" applyProtection="1">
      <alignment horizontal="right" vertical="center" wrapText="1"/>
      <protection hidden="1"/>
    </xf>
    <xf fontId="11" fillId="3" borderId="1" numFmtId="0" xfId="0" applyFont="1" applyFill="1" applyBorder="1" applyAlignment="1" applyProtection="1">
      <alignment horizontal="center" vertical="center"/>
      <protection hidden="1"/>
    </xf>
    <xf fontId="11" fillId="3" borderId="5" numFmtId="0" xfId="0" applyFont="1" applyFill="1" applyBorder="1" applyAlignment="1" applyProtection="1">
      <alignment horizontal="center" vertical="center"/>
      <protection hidden="1"/>
    </xf>
    <xf fontId="12" fillId="3" borderId="5" numFmtId="0" xfId="0" applyFont="1" applyFill="1" applyBorder="1" applyAlignment="1" applyProtection="1">
      <alignment vertical="center" wrapText="1"/>
      <protection hidden="1"/>
    </xf>
    <xf fontId="13" fillId="0" borderId="5" numFmtId="0" xfId="1" applyFont="1" applyBorder="1" applyAlignment="1" applyProtection="1">
      <alignment vertical="center" wrapText="1"/>
      <protection hidden="1"/>
    </xf>
    <xf fontId="12" fillId="3" borderId="5" numFmtId="0" xfId="0" applyFont="1" applyFill="1" applyBorder="1" applyAlignment="1" applyProtection="1">
      <alignment horizontal="center" vertical="center" wrapText="1"/>
      <protection hidden="1"/>
    </xf>
    <xf fontId="12" fillId="0" borderId="5" numFmtId="0" xfId="0" applyFont="1" applyBorder="1" applyAlignment="1" applyProtection="1">
      <alignment horizontal="center" vertical="center" wrapText="1"/>
      <protection hidden="1"/>
    </xf>
    <xf fontId="12" fillId="3" borderId="5" numFmtId="3" xfId="0" applyNumberFormat="1" applyFont="1" applyFill="1" applyBorder="1" applyAlignment="1" applyProtection="1">
      <alignment horizontal="center" vertical="center" wrapText="1"/>
      <protection hidden="1"/>
    </xf>
    <xf fontId="12" fillId="9" borderId="4" numFmtId="0" xfId="0" applyFont="1" applyFill="1" applyBorder="1" applyAlignment="1" applyProtection="1">
      <alignment horizontal="center" vertical="center" wrapText="1"/>
      <protection hidden="1" locked="0"/>
    </xf>
    <xf fontId="11" fillId="3" borderId="56" numFmtId="0" xfId="0" applyFont="1" applyFill="1" applyBorder="1" applyAlignment="1" applyProtection="1">
      <alignment horizontal="center" vertical="center"/>
      <protection hidden="1"/>
    </xf>
    <xf fontId="11" fillId="3" borderId="46" numFmtId="0" xfId="0" applyFont="1" applyFill="1" applyBorder="1" applyAlignment="1" applyProtection="1">
      <alignment horizontal="center" vertical="center"/>
      <protection hidden="1"/>
    </xf>
    <xf fontId="12" fillId="3" borderId="47" numFmtId="0" xfId="0" applyFont="1" applyFill="1" applyBorder="1" applyAlignment="1" applyProtection="1">
      <alignment vertical="center" wrapText="1"/>
      <protection hidden="1"/>
    </xf>
    <xf fontId="12" fillId="3" borderId="47" numFmtId="0" xfId="0" applyFont="1" applyFill="1" applyBorder="1" applyAlignment="1" applyProtection="1">
      <alignment horizontal="center" vertical="center" wrapText="1"/>
      <protection hidden="1"/>
    </xf>
    <xf fontId="12" fillId="3" borderId="47" numFmtId="3" xfId="0" applyNumberFormat="1" applyFont="1" applyFill="1" applyBorder="1" applyAlignment="1" applyProtection="1">
      <alignment horizontal="center" vertical="center" wrapText="1"/>
      <protection hidden="1"/>
    </xf>
    <xf fontId="12" fillId="9" borderId="62" numFmtId="0" xfId="0" applyFont="1" applyFill="1" applyBorder="1" applyAlignment="1" applyProtection="1">
      <alignment horizontal="center" vertical="center" wrapText="1"/>
      <protection hidden="1" locked="0"/>
    </xf>
    <xf fontId="12" fillId="0" borderId="57" numFmtId="3" xfId="0" applyNumberFormat="1" applyFont="1" applyBorder="1" applyAlignment="1" applyProtection="1">
      <alignment horizontal="center" vertical="center" wrapText="1"/>
      <protection hidden="1"/>
    </xf>
    <xf fontId="14" fillId="0" borderId="63" numFmtId="162" xfId="0" applyNumberFormat="1" applyFont="1" applyBorder="1" applyAlignment="1" applyProtection="1">
      <alignment horizontal="right" vertical="center" wrapText="1"/>
      <protection hidden="1"/>
    </xf>
    <xf fontId="11" fillId="3" borderId="15" numFmtId="0" xfId="0" applyFont="1" applyFill="1" applyBorder="1" applyAlignment="1" applyProtection="1">
      <alignment horizontal="center" vertical="center"/>
      <protection hidden="1"/>
    </xf>
    <xf fontId="11" fillId="3" borderId="39" numFmtId="0" xfId="0" applyFont="1" applyFill="1" applyBorder="1" applyAlignment="1" applyProtection="1">
      <alignment horizontal="center" vertical="center"/>
      <protection hidden="1"/>
    </xf>
    <xf fontId="12" fillId="3" borderId="16" numFmtId="0" xfId="0" applyFont="1" applyFill="1" applyBorder="1" applyAlignment="1" applyProtection="1">
      <alignment vertical="center" wrapText="1"/>
      <protection hidden="1"/>
    </xf>
    <xf fontId="13" fillId="0" borderId="16" numFmtId="0" xfId="1" applyFont="1" applyBorder="1" applyAlignment="1" applyProtection="1">
      <alignment vertical="center" wrapText="1"/>
      <protection hidden="1"/>
    </xf>
    <xf fontId="12" fillId="3" borderId="16" numFmtId="0" xfId="0" applyFont="1" applyFill="1" applyBorder="1" applyAlignment="1" applyProtection="1">
      <alignment horizontal="center" vertical="center" wrapText="1"/>
      <protection hidden="1"/>
    </xf>
    <xf fontId="12" fillId="0" borderId="16" numFmtId="0" xfId="0" applyFont="1" applyBorder="1" applyAlignment="1" applyProtection="1">
      <alignment horizontal="center" vertical="center" wrapText="1"/>
      <protection hidden="1"/>
    </xf>
    <xf fontId="12" fillId="3" borderId="16" numFmtId="3" xfId="0" applyNumberFormat="1" applyFont="1" applyFill="1" applyBorder="1" applyAlignment="1" applyProtection="1">
      <alignment horizontal="center" vertical="center" wrapText="1"/>
      <protection hidden="1"/>
    </xf>
    <xf fontId="12" fillId="9" borderId="21" numFmtId="0" xfId="0" applyFont="1" applyFill="1" applyBorder="1" applyAlignment="1" applyProtection="1">
      <alignment horizontal="center" vertical="center" wrapText="1"/>
      <protection hidden="1" locked="0"/>
    </xf>
    <xf fontId="11" fillId="3" borderId="54" numFmtId="0" xfId="0" applyFont="1" applyFill="1" applyBorder="1" applyAlignment="1" applyProtection="1">
      <alignment horizontal="center" vertical="center"/>
      <protection hidden="1"/>
    </xf>
    <xf fontId="12" fillId="0" borderId="1" numFmtId="3" xfId="0" applyNumberFormat="1" applyFont="1" applyBorder="1" applyAlignment="1" applyProtection="1">
      <alignment horizontal="center" vertical="center" wrapText="1"/>
      <protection hidden="1"/>
    </xf>
    <xf fontId="11" fillId="3" borderId="47" numFmtId="0" xfId="0" applyFont="1" applyFill="1" applyBorder="1" applyAlignment="1" applyProtection="1">
      <alignment horizontal="center" vertical="center"/>
      <protection hidden="1"/>
    </xf>
    <xf fontId="12" fillId="9" borderId="9" numFmtId="0" xfId="0" applyFont="1" applyFill="1" applyBorder="1" applyAlignment="1" applyProtection="1">
      <alignment horizontal="center" vertical="center" wrapText="1"/>
      <protection hidden="1" locked="0"/>
    </xf>
    <xf fontId="12" fillId="0" borderId="6" numFmtId="3" xfId="0" applyNumberFormat="1" applyFont="1" applyBorder="1" applyAlignment="1" applyProtection="1">
      <alignment horizontal="center" vertical="center" wrapText="1"/>
      <protection hidden="1"/>
    </xf>
    <xf fontId="11" fillId="3" borderId="58" numFmtId="0" xfId="0" applyFont="1" applyFill="1" applyBorder="1" applyAlignment="1" applyProtection="1">
      <alignment horizontal="center" vertical="center"/>
      <protection hidden="1"/>
    </xf>
    <xf fontId="11" fillId="3" borderId="16" numFmtId="0" xfId="0" applyFont="1" applyFill="1" applyBorder="1" applyAlignment="1" applyProtection="1">
      <alignment horizontal="center" vertical="center"/>
      <protection hidden="1"/>
    </xf>
    <xf fontId="12" fillId="0" borderId="15" numFmtId="3" xfId="0" applyNumberFormat="1" applyFont="1" applyBorder="1" applyAlignment="1" applyProtection="1">
      <alignment horizontal="center" vertical="center" wrapText="1"/>
      <protection hidden="1"/>
    </xf>
    <xf fontId="16" fillId="0" borderId="1" numFmtId="0" xfId="0" applyFont="1" applyBorder="1" applyAlignment="1" applyProtection="1">
      <alignment horizontal="center" vertical="center" wrapText="1"/>
      <protection hidden="1"/>
    </xf>
    <xf fontId="16" fillId="0" borderId="35" numFmtId="0" xfId="0" applyFont="1" applyBorder="1" applyAlignment="1" applyProtection="1">
      <alignment horizontal="center" vertical="center" wrapText="1"/>
      <protection hidden="1"/>
    </xf>
    <xf fontId="16" fillId="0" borderId="36" numFmtId="0" xfId="0" applyFont="1" applyBorder="1" applyAlignment="1" applyProtection="1">
      <alignment vertical="center" wrapText="1"/>
      <protection hidden="1"/>
    </xf>
    <xf fontId="16" fillId="0" borderId="6" numFmtId="0" xfId="0" applyFont="1" applyBorder="1" applyAlignment="1" applyProtection="1">
      <alignment horizontal="center" vertical="center" wrapText="1"/>
      <protection hidden="1"/>
    </xf>
    <xf fontId="16" fillId="0" borderId="37" numFmtId="0" xfId="0" applyFont="1" applyBorder="1" applyAlignment="1" applyProtection="1">
      <alignment horizontal="center" vertical="center" wrapText="1"/>
      <protection hidden="1"/>
    </xf>
    <xf fontId="16" fillId="0" borderId="15" numFmtId="0" xfId="0" applyFont="1" applyBorder="1" applyAlignment="1" applyProtection="1">
      <alignment horizontal="center" vertical="center" wrapText="1"/>
      <protection hidden="1"/>
    </xf>
    <xf fontId="16" fillId="0" borderId="39" numFmtId="0" xfId="0" applyFont="1" applyBorder="1" applyAlignment="1" applyProtection="1">
      <alignment horizontal="center" vertical="center" wrapText="1"/>
      <protection hidden="1"/>
    </xf>
    <xf fontId="22" fillId="5" borderId="64" numFmtId="0" xfId="0" applyFont="1" applyFill="1" applyBorder="1" applyAlignment="1" applyProtection="1">
      <alignment horizontal="center" vertical="center"/>
      <protection hidden="1"/>
    </xf>
    <xf fontId="12" fillId="0" borderId="5" numFmtId="3" xfId="0" applyNumberFormat="1" applyFont="1" applyBorder="1" applyAlignment="1" applyProtection="1">
      <alignment horizontal="center" vertical="center" wrapText="1"/>
      <protection hidden="1"/>
    </xf>
    <xf fontId="12" fillId="6" borderId="4" numFmtId="0" xfId="0" applyFont="1" applyFill="1" applyBorder="1" applyAlignment="1" applyProtection="1">
      <alignment horizontal="center" vertical="center" wrapText="1"/>
      <protection hidden="1" locked="0"/>
    </xf>
    <xf fontId="12" fillId="0" borderId="16" numFmtId="3" xfId="0" applyNumberFormat="1" applyFont="1" applyBorder="1" applyAlignment="1" applyProtection="1">
      <alignment horizontal="center" vertical="center" wrapText="1"/>
      <protection hidden="1"/>
    </xf>
    <xf fontId="12" fillId="6" borderId="21" numFmtId="0" xfId="0" applyFont="1" applyFill="1" applyBorder="1" applyAlignment="1" applyProtection="1">
      <alignment horizontal="center" vertical="center" wrapText="1"/>
      <protection hidden="1" locked="0"/>
    </xf>
    <xf fontId="24" fillId="3" borderId="0" numFmtId="0" xfId="0" applyFont="1" applyFill="1" applyAlignment="1" applyProtection="1">
      <alignment vertical="center" wrapText="1"/>
      <protection hidden="1"/>
    </xf>
    <xf fontId="12" fillId="0" borderId="0" numFmtId="0" xfId="0" applyFont="1" applyAlignment="1" applyProtection="1">
      <alignment vertical="center" wrapText="1"/>
      <protection hidden="1"/>
    </xf>
    <xf fontId="14" fillId="0" borderId="65" numFmtId="162" xfId="0" applyNumberFormat="1" applyFont="1" applyBorder="1" applyAlignment="1" applyProtection="1">
      <alignment horizontal="right" vertical="center" wrapText="1"/>
      <protection hidden="1"/>
    </xf>
    <xf fontId="12" fillId="0" borderId="25" numFmtId="0" xfId="0" applyFont="1" applyBorder="1" applyAlignment="1" applyProtection="1">
      <alignment horizontal="left" vertical="center" wrapText="1"/>
      <protection hidden="1"/>
    </xf>
    <xf fontId="12" fillId="0" borderId="26" numFmtId="0" xfId="0" applyFont="1" applyBorder="1" applyAlignment="1" applyProtection="1">
      <alignment horizontal="left" vertical="center" wrapText="1"/>
      <protection hidden="1"/>
    </xf>
    <xf fontId="5" fillId="10" borderId="27" numFmtId="0" xfId="0" applyFont="1" applyFill="1" applyBorder="1" applyAlignment="1" applyProtection="1">
      <alignment vertical="center" wrapText="1"/>
      <protection hidden="1"/>
    </xf>
    <xf fontId="16" fillId="0" borderId="27" numFmtId="0" xfId="0" applyFont="1" applyBorder="1" applyAlignment="1" applyProtection="1">
      <alignment horizontal="left" vertical="center" wrapText="1"/>
      <protection hidden="1"/>
    </xf>
    <xf fontId="25" fillId="3" borderId="0" numFmtId="0" xfId="0" applyFont="1" applyFill="1" applyAlignment="1" applyProtection="1">
      <alignment vertical="center" wrapText="1"/>
      <protection hidden="1"/>
    </xf>
    <xf fontId="12" fillId="0" borderId="0" numFmtId="3" xfId="0" applyNumberFormat="1" applyFont="1" applyAlignment="1" applyProtection="1">
      <alignment vertical="center" wrapText="1"/>
      <protection hidden="1"/>
    </xf>
    <xf fontId="11" fillId="3" borderId="0" numFmtId="0" xfId="0" applyFont="1" applyFill="1" applyAlignment="1" applyProtection="1">
      <alignment horizontal="center" vertical="center" wrapText="1"/>
      <protection hidden="1"/>
    </xf>
    <xf fontId="5" fillId="0" borderId="0" numFmtId="3" xfId="0" applyNumberFormat="1" applyFont="1" applyAlignment="1" applyProtection="1">
      <alignment horizontal="center" vertical="center" wrapText="1"/>
      <protection hidden="1"/>
    </xf>
    <xf fontId="12" fillId="0" borderId="1" numFmtId="0" xfId="0" applyFont="1" applyBorder="1" applyAlignment="1" applyProtection="1">
      <alignment horizontal="left" vertical="center" wrapText="1"/>
      <protection hidden="1"/>
    </xf>
    <xf fontId="12" fillId="0" borderId="35" numFmtId="0" xfId="0" applyFont="1" applyBorder="1" applyAlignment="1" applyProtection="1">
      <alignment horizontal="left" vertical="center" wrapText="1"/>
      <protection hidden="1"/>
    </xf>
    <xf fontId="5" fillId="10" borderId="5" numFmtId="0" xfId="0" applyFont="1" applyFill="1" applyBorder="1" applyAlignment="1" applyProtection="1">
      <alignment vertical="center" wrapText="1"/>
      <protection hidden="1"/>
    </xf>
    <xf fontId="12" fillId="0" borderId="6" numFmtId="0" xfId="0" applyFont="1" applyBorder="1" applyAlignment="1" applyProtection="1">
      <alignment horizontal="left" vertical="center" wrapText="1"/>
      <protection hidden="1"/>
    </xf>
    <xf fontId="12" fillId="0" borderId="37" numFmtId="0" xfId="0" applyFont="1" applyBorder="1" applyAlignment="1" applyProtection="1">
      <alignment horizontal="left" vertical="center" wrapText="1"/>
      <protection hidden="1"/>
    </xf>
    <xf fontId="5" fillId="10" borderId="10" numFmtId="0" xfId="0" applyFont="1" applyFill="1" applyBorder="1" applyAlignment="1" applyProtection="1">
      <alignment vertical="center" wrapText="1"/>
      <protection hidden="1"/>
    </xf>
    <xf fontId="12" fillId="0" borderId="15" numFmtId="0" xfId="0" applyFont="1" applyBorder="1" applyAlignment="1" applyProtection="1">
      <alignment horizontal="left" vertical="center" wrapText="1"/>
      <protection hidden="1"/>
    </xf>
    <xf fontId="12" fillId="0" borderId="39" numFmtId="0" xfId="0" applyFont="1" applyBorder="1" applyAlignment="1" applyProtection="1">
      <alignment horizontal="left" vertical="center" wrapText="1"/>
      <protection hidden="1"/>
    </xf>
    <xf fontId="5" fillId="10" borderId="16" numFmtId="0" xfId="0" applyFont="1" applyFill="1" applyBorder="1" applyAlignment="1" applyProtection="1">
      <alignment vertical="center" wrapText="1"/>
      <protection hidden="1"/>
    </xf>
  </cellXfs>
  <cellStyles count="7">
    <cellStyle name="Гиперссылка" xfId="1" builtinId="8"/>
    <cellStyle name="Денежный 2" xfId="2"/>
    <cellStyle name="Обычный" xfId="0" builtinId="0"/>
    <cellStyle name="Обычный 2" xfId="3"/>
    <cellStyle name="Обычный 3" xfId="4"/>
    <cellStyle name="Обычный 4" xfId="5"/>
    <cellStyle name="Финансовый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 Id="rId5" Type="http://schemas.openxmlformats.org/officeDocument/2006/relationships/styles" Target="styles.xml"/><Relationship  Id="rId4" Type="http://schemas.openxmlformats.org/officeDocument/2006/relationships/sharedStrings" Target="sharedStrings.xml"/><Relationship  Id="rId3" Type="http://schemas.openxmlformats.org/officeDocument/2006/relationships/theme" Target="theme/theme1.xml"/><Relationship  Id="rId2" Type="http://schemas.openxmlformats.org/officeDocument/2006/relationships/worksheet" Target="worksheets/sheet1.xml"/><Relationship  Id="rId1" Type="http://schemas.openxmlformats.org/officeDocument/2006/relationships/externalLink" Target="externalLinks/externalLink1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jp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Relationship Id="rId16" Type="http://schemas.openxmlformats.org/officeDocument/2006/relationships/image" Target="../media/image16.png"/><Relationship Id="rId17" Type="http://schemas.openxmlformats.org/officeDocument/2006/relationships/image" Target="../media/image17.png"/><Relationship Id="rId18" Type="http://schemas.openxmlformats.org/officeDocument/2006/relationships/image" Target="../media/image18.png"/><Relationship Id="rId19" Type="http://schemas.openxmlformats.org/officeDocument/2006/relationships/image" Target="../media/image19.png"/><Relationship Id="rId20" Type="http://schemas.openxmlformats.org/officeDocument/2006/relationships/image" Target="../media/image20.png"/><Relationship Id="rId21" Type="http://schemas.openxmlformats.org/officeDocument/2006/relationships/image" Target="../media/image21.png"/><Relationship Id="rId22" Type="http://schemas.openxmlformats.org/officeDocument/2006/relationships/image" Target="../media/image22.png"/><Relationship Id="rId23" Type="http://schemas.openxmlformats.org/officeDocument/2006/relationships/image" Target="../media/image23.png"/><Relationship Id="rId24" Type="http://schemas.openxmlformats.org/officeDocument/2006/relationships/image" Target="../media/image24.png"/><Relationship Id="rId25" Type="http://schemas.openxmlformats.org/officeDocument/2006/relationships/image" Target="../media/image25.png"/><Relationship Id="rId26" Type="http://schemas.openxmlformats.org/officeDocument/2006/relationships/image" Target="../media/image26.png"/><Relationship Id="rId27" Type="http://schemas.openxmlformats.org/officeDocument/2006/relationships/image" Target="../media/image27.png"/><Relationship Id="rId28" Type="http://schemas.openxmlformats.org/officeDocument/2006/relationships/image" Target="../media/image28.png"/><Relationship Id="rId29" Type="http://schemas.openxmlformats.org/officeDocument/2006/relationships/image" Target="../media/image29.png"/><Relationship Id="rId30" Type="http://schemas.openxmlformats.org/officeDocument/2006/relationships/image" Target="../media/image30.png"/><Relationship Id="rId31" Type="http://schemas.openxmlformats.org/officeDocument/2006/relationships/image" Target="../media/image31.png"/><Relationship Id="rId32" Type="http://schemas.openxmlformats.org/officeDocument/2006/relationships/image" Target="../media/image32.png"/><Relationship Id="rId33" Type="http://schemas.openxmlformats.org/officeDocument/2006/relationships/image" Target="../media/image33.png"/><Relationship Id="rId34" Type="http://schemas.openxmlformats.org/officeDocument/2006/relationships/image" Target="../media/image34.png"/><Relationship Id="rId35" Type="http://schemas.openxmlformats.org/officeDocument/2006/relationships/image" Target="../media/image35.png"/><Relationship Id="rId36" Type="http://schemas.openxmlformats.org/officeDocument/2006/relationships/image" Target="../media/image36.png"/><Relationship Id="rId37" Type="http://schemas.openxmlformats.org/officeDocument/2006/relationships/image" Target="../media/image37.png"/><Relationship Id="rId38" Type="http://schemas.openxmlformats.org/officeDocument/2006/relationships/image" Target="../media/image38.png"/><Relationship Id="rId39" Type="http://schemas.openxmlformats.org/officeDocument/2006/relationships/image" Target="../media/image39.png"/><Relationship Id="rId40" Type="http://schemas.openxmlformats.org/officeDocument/2006/relationships/image" Target="../media/image40.png"/><Relationship Id="rId41" Type="http://schemas.openxmlformats.org/officeDocument/2006/relationships/image" Target="../media/image41.png"/><Relationship Id="rId42" Type="http://schemas.openxmlformats.org/officeDocument/2006/relationships/image" Target="../media/image42.png"/><Relationship Id="rId43" Type="http://schemas.openxmlformats.org/officeDocument/2006/relationships/image" Target="../media/image43.png"/><Relationship Id="rId44" Type="http://schemas.openxmlformats.org/officeDocument/2006/relationships/image" Target="../media/image44.png"/><Relationship Id="rId45" Type="http://schemas.openxmlformats.org/officeDocument/2006/relationships/image" Target="../media/image45.png"/><Relationship Id="rId46" Type="http://schemas.openxmlformats.org/officeDocument/2006/relationships/image" Target="../media/image46.png"/><Relationship Id="rId47" Type="http://schemas.openxmlformats.org/officeDocument/2006/relationships/image" Target="../media/image47.png"/><Relationship Id="rId48" Type="http://schemas.openxmlformats.org/officeDocument/2006/relationships/image" Target="../media/image48.png"/><Relationship Id="rId49" Type="http://schemas.openxmlformats.org/officeDocument/2006/relationships/image" Target="../media/image49.png"/><Relationship Id="rId50" Type="http://schemas.openxmlformats.org/officeDocument/2006/relationships/image" Target="../media/image50.png"/><Relationship Id="rId51" Type="http://schemas.openxmlformats.org/officeDocument/2006/relationships/image" Target="../media/image51.png"/><Relationship Id="rId52" Type="http://schemas.openxmlformats.org/officeDocument/2006/relationships/image" Target="../media/image52.png"/><Relationship Id="rId53" Type="http://schemas.openxmlformats.org/officeDocument/2006/relationships/image" Target="../media/image53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twoCellAnchor editAs="twoCell">
    <xdr:from>
      <xdr:col>0</xdr:col>
      <xdr:colOff>93073</xdr:colOff>
      <xdr:row>55</xdr:row>
      <xdr:rowOff>1539240</xdr:rowOff>
    </xdr:from>
    <xdr:to>
      <xdr:col>0</xdr:col>
      <xdr:colOff>1159873</xdr:colOff>
      <xdr:row>56</xdr:row>
      <xdr:rowOff>0</xdr:rowOff>
    </xdr:to>
    <xdr:pic>
      <xdr:nvPicPr>
        <xdr:cNvPr id="138" name="Рисунок 137"/>
        <xdr:cNvPicPr>
          <a:picLocks noChangeAspect="1"/>
        </xdr:cNvPicPr>
      </xdr:nvPicPr>
      <xdr:blipFill>
        <a:blip r:embed="rId1"/>
        <a:stretch/>
      </xdr:blipFill>
      <xdr:spPr bwMode="auto">
        <a:xfrm>
          <a:off x="93073" y="52219860"/>
          <a:ext cx="106680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92801</xdr:colOff>
      <xdr:row>37</xdr:row>
      <xdr:rowOff>567690</xdr:rowOff>
    </xdr:from>
    <xdr:to>
      <xdr:col>0</xdr:col>
      <xdr:colOff>1143000</xdr:colOff>
      <xdr:row>37</xdr:row>
      <xdr:rowOff>567690</xdr:rowOff>
    </xdr:to>
    <xdr:pic>
      <xdr:nvPicPr>
        <xdr:cNvPr id="139" name="Рисунок 138"/>
        <xdr:cNvPicPr>
          <a:picLocks noChangeAspect="1"/>
        </xdr:cNvPicPr>
      </xdr:nvPicPr>
      <xdr:blipFill>
        <a:blip r:embed="rId2"/>
        <a:stretch/>
      </xdr:blipFill>
      <xdr:spPr bwMode="auto">
        <a:xfrm>
          <a:off x="92801" y="36785550"/>
          <a:ext cx="1050199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72</xdr:row>
      <xdr:rowOff>567690</xdr:rowOff>
    </xdr:from>
    <xdr:to>
      <xdr:col>0</xdr:col>
      <xdr:colOff>1278254</xdr:colOff>
      <xdr:row>72</xdr:row>
      <xdr:rowOff>567690</xdr:rowOff>
    </xdr:to>
    <xdr:pic>
      <xdr:nvPicPr>
        <xdr:cNvPr id="140" name="Рисунок 139" descr="Подложка 1,5 Золото-Жемчуг 1.jpg"/>
        <xdr:cNvPicPr>
          <a:picLocks noChangeAspect="1"/>
        </xdr:cNvPicPr>
      </xdr:nvPicPr>
      <xdr:blipFill>
        <a:blip r:embed="rId3"/>
        <a:stretch/>
      </xdr:blipFill>
      <xdr:spPr bwMode="auto">
        <a:xfrm>
          <a:off x="0" y="111446310"/>
          <a:ext cx="1278254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33867</xdr:colOff>
      <xdr:row>116</xdr:row>
      <xdr:rowOff>355600</xdr:rowOff>
    </xdr:from>
    <xdr:to>
      <xdr:col>1</xdr:col>
      <xdr:colOff>93801</xdr:colOff>
      <xdr:row>119</xdr:row>
      <xdr:rowOff>146052</xdr:rowOff>
    </xdr:to>
    <xdr:pic>
      <xdr:nvPicPr>
        <xdr:cNvPr id="141" name="Рисунок 140"/>
        <xdr:cNvPicPr>
          <a:picLocks noChangeAspect="1"/>
        </xdr:cNvPicPr>
      </xdr:nvPicPr>
      <xdr:blipFill>
        <a:blip r:embed="rId4"/>
        <a:stretch/>
      </xdr:blipFill>
      <xdr:spPr bwMode="auto">
        <a:xfrm>
          <a:off x="33867" y="159331660"/>
          <a:ext cx="2678853" cy="1847852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127</xdr:row>
      <xdr:rowOff>304800</xdr:rowOff>
    </xdr:from>
    <xdr:to>
      <xdr:col>1</xdr:col>
      <xdr:colOff>0</xdr:colOff>
      <xdr:row>130</xdr:row>
      <xdr:rowOff>190500</xdr:rowOff>
    </xdr:to>
    <xdr:pic>
      <xdr:nvPicPr>
        <xdr:cNvPr id="142" name="Рисунок 141"/>
        <xdr:cNvPicPr>
          <a:picLocks noChangeAspect="1"/>
        </xdr:cNvPicPr>
      </xdr:nvPicPr>
      <xdr:blipFill>
        <a:blip r:embed="rId5"/>
        <a:stretch/>
      </xdr:blipFill>
      <xdr:spPr bwMode="auto">
        <a:xfrm>
          <a:off x="0" y="166824660"/>
          <a:ext cx="2712720" cy="1943100"/>
        </a:xfrm>
        <a:prstGeom prst="rect">
          <a:avLst/>
        </a:prstGeom>
      </xdr:spPr>
    </xdr:pic>
    <xdr:clientData/>
  </xdr:twoCellAnchor>
  <xdr:twoCellAnchor editAs="twoCell">
    <xdr:from>
      <xdr:col>0</xdr:col>
      <xdr:colOff>587442</xdr:colOff>
      <xdr:row>111</xdr:row>
      <xdr:rowOff>51088</xdr:rowOff>
    </xdr:from>
    <xdr:to>
      <xdr:col>0</xdr:col>
      <xdr:colOff>2111606</xdr:colOff>
      <xdr:row>113</xdr:row>
      <xdr:rowOff>552582</xdr:rowOff>
    </xdr:to>
    <xdr:pic>
      <xdr:nvPicPr>
        <xdr:cNvPr id="143" name="Рисунок 142"/>
        <xdr:cNvPicPr>
          <a:picLocks noChangeAspect="1"/>
        </xdr:cNvPicPr>
      </xdr:nvPicPr>
      <xdr:blipFill>
        <a:blip r:embed="rId6"/>
        <a:stretch/>
      </xdr:blipFill>
      <xdr:spPr bwMode="auto">
        <a:xfrm>
          <a:off x="587442" y="155826748"/>
          <a:ext cx="1524164" cy="1644494"/>
        </a:xfrm>
        <a:prstGeom prst="rect">
          <a:avLst/>
        </a:prstGeom>
      </xdr:spPr>
    </xdr:pic>
    <xdr:clientData/>
  </xdr:twoCellAnchor>
  <xdr:twoCellAnchor editAs="twoCell">
    <xdr:from>
      <xdr:col>0</xdr:col>
      <xdr:colOff>779417</xdr:colOff>
      <xdr:row>132</xdr:row>
      <xdr:rowOff>655319</xdr:rowOff>
    </xdr:from>
    <xdr:to>
      <xdr:col>0</xdr:col>
      <xdr:colOff>1592580</xdr:colOff>
      <xdr:row>133</xdr:row>
      <xdr:rowOff>655319</xdr:rowOff>
    </xdr:to>
    <xdr:pic>
      <xdr:nvPicPr>
        <xdr:cNvPr id="147" name="Рисунок 146"/>
        <xdr:cNvPicPr>
          <a:picLocks noChangeAspect="1"/>
        </xdr:cNvPicPr>
      </xdr:nvPicPr>
      <xdr:blipFill>
        <a:blip r:embed="rId7"/>
        <a:stretch/>
      </xdr:blipFill>
      <xdr:spPr bwMode="auto">
        <a:xfrm>
          <a:off x="779417" y="91409520"/>
          <a:ext cx="813163" cy="670560"/>
        </a:xfrm>
        <a:prstGeom prst="rect">
          <a:avLst/>
        </a:prstGeom>
      </xdr:spPr>
    </xdr:pic>
    <xdr:clientData/>
  </xdr:twoCellAnchor>
  <xdr:twoCellAnchor editAs="twoCell">
    <xdr:from>
      <xdr:col>0</xdr:col>
      <xdr:colOff>735183</xdr:colOff>
      <xdr:row>138</xdr:row>
      <xdr:rowOff>689608</xdr:rowOff>
    </xdr:from>
    <xdr:to>
      <xdr:col>0</xdr:col>
      <xdr:colOff>1657060</xdr:colOff>
      <xdr:row>140</xdr:row>
      <xdr:rowOff>0</xdr:rowOff>
    </xdr:to>
    <xdr:pic>
      <xdr:nvPicPr>
        <xdr:cNvPr id="151" name="Рисунок 150"/>
        <xdr:cNvPicPr>
          <a:picLocks noChangeAspect="1"/>
        </xdr:cNvPicPr>
      </xdr:nvPicPr>
      <xdr:blipFill>
        <a:blip r:embed="rId8"/>
        <a:stretch/>
      </xdr:blipFill>
      <xdr:spPr bwMode="auto">
        <a:xfrm>
          <a:off x="735183" y="191029589"/>
          <a:ext cx="921877" cy="880111"/>
        </a:xfrm>
        <a:prstGeom prst="rect">
          <a:avLst/>
        </a:prstGeom>
      </xdr:spPr>
    </xdr:pic>
    <xdr:clientData/>
  </xdr:twoCellAnchor>
  <xdr:twoCellAnchor editAs="twoCell">
    <xdr:from>
      <xdr:col>0</xdr:col>
      <xdr:colOff>860788</xdr:colOff>
      <xdr:row>135</xdr:row>
      <xdr:rowOff>0</xdr:rowOff>
    </xdr:from>
    <xdr:to>
      <xdr:col>0</xdr:col>
      <xdr:colOff>1731010</xdr:colOff>
      <xdr:row>136</xdr:row>
      <xdr:rowOff>0</xdr:rowOff>
    </xdr:to>
    <xdr:pic>
      <xdr:nvPicPr>
        <xdr:cNvPr id="154" name="Рисунок 153"/>
        <xdr:cNvPicPr>
          <a:picLocks noChangeAspect="1"/>
        </xdr:cNvPicPr>
      </xdr:nvPicPr>
      <xdr:blipFill>
        <a:blip r:embed="rId9"/>
        <a:stretch/>
      </xdr:blipFill>
      <xdr:spPr bwMode="auto">
        <a:xfrm>
          <a:off x="860788" y="183235834"/>
          <a:ext cx="870222" cy="959974"/>
        </a:xfrm>
        <a:prstGeom prst="rect">
          <a:avLst/>
        </a:prstGeom>
      </xdr:spPr>
    </xdr:pic>
    <xdr:clientData/>
  </xdr:twoCellAnchor>
  <xdr:twoCellAnchor editAs="twoCell">
    <xdr:from>
      <xdr:col>0</xdr:col>
      <xdr:colOff>857704</xdr:colOff>
      <xdr:row>143</xdr:row>
      <xdr:rowOff>702310</xdr:rowOff>
    </xdr:from>
    <xdr:to>
      <xdr:col>0</xdr:col>
      <xdr:colOff>1807210</xdr:colOff>
      <xdr:row>145</xdr:row>
      <xdr:rowOff>128563</xdr:rowOff>
    </xdr:to>
    <xdr:pic>
      <xdr:nvPicPr>
        <xdr:cNvPr id="159" name="Рисунок 158"/>
        <xdr:cNvPicPr>
          <a:picLocks noChangeAspect="1"/>
        </xdr:cNvPicPr>
      </xdr:nvPicPr>
      <xdr:blipFill>
        <a:blip r:embed="rId10"/>
        <a:stretch/>
      </xdr:blipFill>
      <xdr:spPr bwMode="auto">
        <a:xfrm>
          <a:off x="857703" y="200460610"/>
          <a:ext cx="949506" cy="995973"/>
        </a:xfrm>
        <a:prstGeom prst="rect">
          <a:avLst/>
        </a:prstGeom>
      </xdr:spPr>
    </xdr:pic>
    <xdr:clientData/>
  </xdr:twoCellAnchor>
  <xdr:twoCellAnchor editAs="twoCell">
    <xdr:from>
      <xdr:col>0</xdr:col>
      <xdr:colOff>798466</xdr:colOff>
      <xdr:row>132</xdr:row>
      <xdr:rowOff>0</xdr:rowOff>
    </xdr:from>
    <xdr:to>
      <xdr:col>0</xdr:col>
      <xdr:colOff>1638300</xdr:colOff>
      <xdr:row>132</xdr:row>
      <xdr:rowOff>17962</xdr:rowOff>
    </xdr:to>
    <xdr:pic>
      <xdr:nvPicPr>
        <xdr:cNvPr id="162" name="Рисунок 161" descr="IMG_2481-removebg-preview.png"/>
        <xdr:cNvPicPr>
          <a:picLocks noChangeAspect="1"/>
        </xdr:cNvPicPr>
      </xdr:nvPicPr>
      <xdr:blipFill>
        <a:blip r:embed="rId11"/>
        <a:stretch/>
      </xdr:blipFill>
      <xdr:spPr bwMode="auto">
        <a:xfrm>
          <a:off x="798466" y="176151539"/>
          <a:ext cx="839834" cy="863783"/>
        </a:xfrm>
        <a:prstGeom prst="rect">
          <a:avLst/>
        </a:prstGeom>
      </xdr:spPr>
    </xdr:pic>
    <xdr:clientData/>
  </xdr:twoCellAnchor>
  <xdr:twoCellAnchor editAs="twoCell">
    <xdr:from>
      <xdr:col>0</xdr:col>
      <xdr:colOff>712378</xdr:colOff>
      <xdr:row>136</xdr:row>
      <xdr:rowOff>476250</xdr:rowOff>
    </xdr:from>
    <xdr:to>
      <xdr:col>0</xdr:col>
      <xdr:colOff>1732279</xdr:colOff>
      <xdr:row>138</xdr:row>
      <xdr:rowOff>118110</xdr:rowOff>
    </xdr:to>
    <xdr:pic>
      <xdr:nvPicPr>
        <xdr:cNvPr id="166" name="Рисунок 165" descr="IMG_2481-removebg-preview.png"/>
        <xdr:cNvPicPr>
          <a:picLocks noChangeAspect="1"/>
        </xdr:cNvPicPr>
      </xdr:nvPicPr>
      <xdr:blipFill>
        <a:blip r:embed="rId11"/>
        <a:stretch/>
      </xdr:blipFill>
      <xdr:spPr bwMode="auto">
        <a:xfrm>
          <a:off x="712378" y="93402150"/>
          <a:ext cx="1019901" cy="975360"/>
        </a:xfrm>
        <a:prstGeom prst="rect">
          <a:avLst/>
        </a:prstGeom>
      </xdr:spPr>
    </xdr:pic>
    <xdr:clientData/>
  </xdr:twoCellAnchor>
  <xdr:twoCellAnchor editAs="twoCell">
    <xdr:from>
      <xdr:col>0</xdr:col>
      <xdr:colOff>659676</xdr:colOff>
      <xdr:row>144</xdr:row>
      <xdr:rowOff>594360</xdr:rowOff>
    </xdr:from>
    <xdr:to>
      <xdr:col>0</xdr:col>
      <xdr:colOff>1885296</xdr:colOff>
      <xdr:row>147</xdr:row>
      <xdr:rowOff>15240</xdr:rowOff>
    </xdr:to>
    <xdr:pic>
      <xdr:nvPicPr>
        <xdr:cNvPr id="171" name="Рисунок 170" descr="IMG_2260-removebg-preview.png"/>
        <xdr:cNvPicPr>
          <a:picLocks noChangeAspect="1"/>
        </xdr:cNvPicPr>
      </xdr:nvPicPr>
      <xdr:blipFill>
        <a:blip r:embed="rId12"/>
        <a:stretch/>
      </xdr:blipFill>
      <xdr:spPr bwMode="auto">
        <a:xfrm>
          <a:off x="659676" y="97932240"/>
          <a:ext cx="1225620" cy="944880"/>
        </a:xfrm>
        <a:prstGeom prst="rect">
          <a:avLst/>
        </a:prstGeom>
      </xdr:spPr>
    </xdr:pic>
    <xdr:clientData/>
  </xdr:twoCellAnchor>
  <xdr:twoCellAnchor editAs="twoCell">
    <xdr:from>
      <xdr:col>0</xdr:col>
      <xdr:colOff>98515</xdr:colOff>
      <xdr:row>146</xdr:row>
      <xdr:rowOff>0</xdr:rowOff>
    </xdr:from>
    <xdr:to>
      <xdr:col>0</xdr:col>
      <xdr:colOff>1239685</xdr:colOff>
      <xdr:row>146</xdr:row>
      <xdr:rowOff>0</xdr:rowOff>
    </xdr:to>
    <xdr:pic>
      <xdr:nvPicPr>
        <xdr:cNvPr id="177" name="Рисунок 176" descr="IMG_0469-removebg-preview.png"/>
        <xdr:cNvPicPr>
          <a:picLocks noChangeAspect="1"/>
        </xdr:cNvPicPr>
      </xdr:nvPicPr>
      <xdr:blipFill>
        <a:blip r:embed="rId13"/>
        <a:stretch/>
      </xdr:blipFill>
      <xdr:spPr bwMode="auto">
        <a:xfrm>
          <a:off x="98515" y="218174570"/>
          <a:ext cx="1141170" cy="1232534"/>
        </a:xfrm>
        <a:prstGeom prst="rect">
          <a:avLst/>
        </a:prstGeom>
      </xdr:spPr>
    </xdr:pic>
    <xdr:clientData/>
  </xdr:twoCellAnchor>
  <xdr:twoCellAnchor editAs="twoCell">
    <xdr:from>
      <xdr:col>0</xdr:col>
      <xdr:colOff>1254305</xdr:colOff>
      <xdr:row>146</xdr:row>
      <xdr:rowOff>0</xdr:rowOff>
    </xdr:from>
    <xdr:to>
      <xdr:col>0</xdr:col>
      <xdr:colOff>2711002</xdr:colOff>
      <xdr:row>146</xdr:row>
      <xdr:rowOff>0</xdr:rowOff>
    </xdr:to>
    <xdr:pic>
      <xdr:nvPicPr>
        <xdr:cNvPr id="179" name="Рисунок 178"/>
        <xdr:cNvPicPr>
          <a:picLocks noChangeAspect="1"/>
        </xdr:cNvPicPr>
      </xdr:nvPicPr>
      <xdr:blipFill>
        <a:blip r:embed="rId14"/>
        <a:stretch/>
      </xdr:blipFill>
      <xdr:spPr bwMode="auto">
        <a:xfrm>
          <a:off x="1254306" y="218523185"/>
          <a:ext cx="1456696" cy="1141523"/>
        </a:xfrm>
        <a:prstGeom prst="rect">
          <a:avLst/>
        </a:prstGeom>
      </xdr:spPr>
    </xdr:pic>
    <xdr:clientData/>
  </xdr:twoCellAnchor>
  <xdr:twoCellAnchor editAs="twoCell">
    <xdr:from>
      <xdr:col>0</xdr:col>
      <xdr:colOff>816429</xdr:colOff>
      <xdr:row>146</xdr:row>
      <xdr:rowOff>0</xdr:rowOff>
    </xdr:from>
    <xdr:to>
      <xdr:col>0</xdr:col>
      <xdr:colOff>1731818</xdr:colOff>
      <xdr:row>146</xdr:row>
      <xdr:rowOff>0</xdr:rowOff>
    </xdr:to>
    <xdr:pic>
      <xdr:nvPicPr>
        <xdr:cNvPr id="187" name="Рисунок 186" descr="185542-removebg-preview.png"/>
        <xdr:cNvPicPr>
          <a:picLocks noChangeAspect="1"/>
        </xdr:cNvPicPr>
      </xdr:nvPicPr>
      <xdr:blipFill>
        <a:blip r:embed="rId15"/>
        <a:stretch/>
      </xdr:blipFill>
      <xdr:spPr bwMode="auto">
        <a:xfrm>
          <a:off x="816429" y="228781068"/>
          <a:ext cx="915389" cy="904457"/>
        </a:xfrm>
        <a:prstGeom prst="rect">
          <a:avLst/>
        </a:prstGeom>
      </xdr:spPr>
    </xdr:pic>
    <xdr:clientData/>
  </xdr:twoCellAnchor>
  <xdr:twoCellAnchor editAs="twoCell">
    <xdr:from>
      <xdr:col>0</xdr:col>
      <xdr:colOff>174170</xdr:colOff>
      <xdr:row>146</xdr:row>
      <xdr:rowOff>0</xdr:rowOff>
    </xdr:from>
    <xdr:to>
      <xdr:col>0</xdr:col>
      <xdr:colOff>1120707</xdr:colOff>
      <xdr:row>146</xdr:row>
      <xdr:rowOff>0</xdr:rowOff>
    </xdr:to>
    <xdr:pic>
      <xdr:nvPicPr>
        <xdr:cNvPr id="188" name="Рисунок 187"/>
        <xdr:cNvPicPr>
          <a:picLocks noChangeAspect="1"/>
        </xdr:cNvPicPr>
      </xdr:nvPicPr>
      <xdr:blipFill>
        <a:blip r:embed="rId16"/>
        <a:srcRect l="5143" t="24571" r="3855" b="18572"/>
        <a:stretch/>
      </xdr:blipFill>
      <xdr:spPr bwMode="auto">
        <a:xfrm>
          <a:off x="174170" y="229727760"/>
          <a:ext cx="946537" cy="7620"/>
        </a:xfrm>
        <a:prstGeom prst="rect">
          <a:avLst/>
        </a:prstGeom>
      </xdr:spPr>
    </xdr:pic>
    <xdr:clientData/>
  </xdr:twoCellAnchor>
  <xdr:twoCellAnchor editAs="twoCell">
    <xdr:from>
      <xdr:col>0</xdr:col>
      <xdr:colOff>498019</xdr:colOff>
      <xdr:row>94</xdr:row>
      <xdr:rowOff>478532</xdr:rowOff>
    </xdr:from>
    <xdr:to>
      <xdr:col>0</xdr:col>
      <xdr:colOff>2152575</xdr:colOff>
      <xdr:row>95</xdr:row>
      <xdr:rowOff>758189</xdr:rowOff>
    </xdr:to>
    <xdr:pic>
      <xdr:nvPicPr>
        <xdr:cNvPr id="190" name="Рисунок 189"/>
        <xdr:cNvPicPr>
          <a:picLocks noChangeAspect="1"/>
        </xdr:cNvPicPr>
      </xdr:nvPicPr>
      <xdr:blipFill>
        <a:blip r:embed="rId17"/>
        <a:stretch/>
      </xdr:blipFill>
      <xdr:spPr bwMode="auto">
        <a:xfrm>
          <a:off x="498020" y="143780252"/>
          <a:ext cx="1654555" cy="851156"/>
        </a:xfrm>
        <a:prstGeom prst="rect">
          <a:avLst/>
        </a:prstGeom>
      </xdr:spPr>
    </xdr:pic>
    <xdr:clientData/>
  </xdr:twoCellAnchor>
  <xdr:twoCellAnchor editAs="twoCell">
    <xdr:from>
      <xdr:col>0</xdr:col>
      <xdr:colOff>708478</xdr:colOff>
      <xdr:row>95</xdr:row>
      <xdr:rowOff>758190</xdr:rowOff>
    </xdr:from>
    <xdr:to>
      <xdr:col>0</xdr:col>
      <xdr:colOff>1769961</xdr:colOff>
      <xdr:row>97</xdr:row>
      <xdr:rowOff>50615</xdr:rowOff>
    </xdr:to>
    <xdr:pic>
      <xdr:nvPicPr>
        <xdr:cNvPr id="191" name="Рисунок 190"/>
        <xdr:cNvPicPr>
          <a:picLocks noChangeAspect="1"/>
        </xdr:cNvPicPr>
      </xdr:nvPicPr>
      <xdr:blipFill>
        <a:blip r:embed="rId18"/>
        <a:stretch/>
      </xdr:blipFill>
      <xdr:spPr bwMode="auto">
        <a:xfrm>
          <a:off x="708478" y="144631410"/>
          <a:ext cx="1061484" cy="816426"/>
        </a:xfrm>
        <a:prstGeom prst="rect">
          <a:avLst/>
        </a:prstGeom>
      </xdr:spPr>
    </xdr:pic>
    <xdr:clientData/>
  </xdr:twoCellAnchor>
  <xdr:twoCellAnchor editAs="twoCell">
    <xdr:from>
      <xdr:col>0</xdr:col>
      <xdr:colOff>381575</xdr:colOff>
      <xdr:row>98</xdr:row>
      <xdr:rowOff>530469</xdr:rowOff>
    </xdr:from>
    <xdr:to>
      <xdr:col>0</xdr:col>
      <xdr:colOff>2305743</xdr:colOff>
      <xdr:row>101</xdr:row>
      <xdr:rowOff>512445</xdr:rowOff>
    </xdr:to>
    <xdr:pic>
      <xdr:nvPicPr>
        <xdr:cNvPr id="192" name="Рисунок 191"/>
        <xdr:cNvPicPr>
          <a:picLocks noChangeAspect="1"/>
        </xdr:cNvPicPr>
      </xdr:nvPicPr>
      <xdr:blipFill>
        <a:blip r:embed="rId19"/>
        <a:stretch/>
      </xdr:blipFill>
      <xdr:spPr bwMode="auto">
        <a:xfrm>
          <a:off x="381575" y="146499189"/>
          <a:ext cx="1924168" cy="2222256"/>
        </a:xfrm>
        <a:prstGeom prst="rect">
          <a:avLst/>
        </a:prstGeom>
      </xdr:spPr>
    </xdr:pic>
    <xdr:clientData/>
  </xdr:twoCellAnchor>
  <xdr:twoCellAnchor editAs="twoCell">
    <xdr:from>
      <xdr:col>0</xdr:col>
      <xdr:colOff>854165</xdr:colOff>
      <xdr:row>141</xdr:row>
      <xdr:rowOff>3175</xdr:rowOff>
    </xdr:from>
    <xdr:to>
      <xdr:col>0</xdr:col>
      <xdr:colOff>1676400</xdr:colOff>
      <xdr:row>142</xdr:row>
      <xdr:rowOff>0</xdr:rowOff>
    </xdr:to>
    <xdr:pic>
      <xdr:nvPicPr>
        <xdr:cNvPr id="193" name="Рисунок 192"/>
        <xdr:cNvPicPr>
          <a:picLocks noChangeAspect="1"/>
        </xdr:cNvPicPr>
      </xdr:nvPicPr>
      <xdr:blipFill>
        <a:blip r:embed="rId20"/>
        <a:stretch/>
      </xdr:blipFill>
      <xdr:spPr bwMode="auto">
        <a:xfrm>
          <a:off x="854165" y="192697735"/>
          <a:ext cx="822235" cy="879657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110</xdr:row>
      <xdr:rowOff>0</xdr:rowOff>
    </xdr:from>
    <xdr:to>
      <xdr:col>2</xdr:col>
      <xdr:colOff>20998</xdr:colOff>
      <xdr:row>110</xdr:row>
      <xdr:rowOff>0</xdr:rowOff>
    </xdr:to>
    <xdr:pic>
      <xdr:nvPicPr>
        <xdr:cNvPr id="194" name="Рисунок 193"/>
        <xdr:cNvPicPr>
          <a:picLocks noChangeAspect="1"/>
        </xdr:cNvPicPr>
      </xdr:nvPicPr>
      <xdr:blipFill>
        <a:blip r:embed="rId21"/>
        <a:stretch/>
      </xdr:blipFill>
      <xdr:spPr bwMode="auto">
        <a:xfrm>
          <a:off x="0" y="155105100"/>
          <a:ext cx="2733718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858883</xdr:colOff>
      <xdr:row>134</xdr:row>
      <xdr:rowOff>0</xdr:rowOff>
    </xdr:from>
    <xdr:to>
      <xdr:col>0</xdr:col>
      <xdr:colOff>1657350</xdr:colOff>
      <xdr:row>134</xdr:row>
      <xdr:rowOff>0</xdr:rowOff>
    </xdr:to>
    <xdr:pic>
      <xdr:nvPicPr>
        <xdr:cNvPr id="195" name="Рисунок 194"/>
        <xdr:cNvPicPr>
          <a:picLocks noChangeAspect="1"/>
        </xdr:cNvPicPr>
      </xdr:nvPicPr>
      <xdr:blipFill>
        <a:blip r:embed="rId22"/>
        <a:stretch/>
      </xdr:blipFill>
      <xdr:spPr bwMode="auto">
        <a:xfrm>
          <a:off x="858882" y="180879750"/>
          <a:ext cx="798467" cy="81915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122</xdr:row>
      <xdr:rowOff>86905</xdr:rowOff>
    </xdr:from>
    <xdr:to>
      <xdr:col>1</xdr:col>
      <xdr:colOff>0</xdr:colOff>
      <xdr:row>124</xdr:row>
      <xdr:rowOff>650240</xdr:rowOff>
    </xdr:to>
    <xdr:pic>
      <xdr:nvPicPr>
        <xdr:cNvPr id="196" name="Рисунок 195"/>
        <xdr:cNvPicPr>
          <a:picLocks noChangeAspect="1"/>
        </xdr:cNvPicPr>
      </xdr:nvPicPr>
      <xdr:blipFill>
        <a:blip r:embed="rId5"/>
        <a:stretch/>
      </xdr:blipFill>
      <xdr:spPr bwMode="auto">
        <a:xfrm>
          <a:off x="0" y="163177765"/>
          <a:ext cx="2712720" cy="1934935"/>
        </a:xfrm>
        <a:prstGeom prst="rect">
          <a:avLst/>
        </a:prstGeom>
      </xdr:spPr>
    </xdr:pic>
    <xdr:clientData/>
  </xdr:twoCellAnchor>
  <xdr:twoCellAnchor editAs="twoCell">
    <xdr:from>
      <xdr:col>0</xdr:col>
      <xdr:colOff>232734</xdr:colOff>
      <xdr:row>13</xdr:row>
      <xdr:rowOff>449580</xdr:rowOff>
    </xdr:from>
    <xdr:to>
      <xdr:col>0</xdr:col>
      <xdr:colOff>2186940</xdr:colOff>
      <xdr:row>16</xdr:row>
      <xdr:rowOff>264903</xdr:rowOff>
    </xdr:to>
    <xdr:pic>
      <xdr:nvPicPr>
        <xdr:cNvPr id="201" name="Рисунок 200"/>
        <xdr:cNvPicPr>
          <a:picLocks noChangeAspect="1"/>
        </xdr:cNvPicPr>
      </xdr:nvPicPr>
      <xdr:blipFill>
        <a:blip r:embed="rId23"/>
        <a:stretch/>
      </xdr:blipFill>
      <xdr:spPr bwMode="auto">
        <a:xfrm>
          <a:off x="232735" y="4747260"/>
          <a:ext cx="1954205" cy="1827003"/>
        </a:xfrm>
        <a:prstGeom prst="rect">
          <a:avLst/>
        </a:prstGeom>
      </xdr:spPr>
    </xdr:pic>
    <xdr:clientData/>
  </xdr:twoCellAnchor>
  <xdr:twoCellAnchor editAs="twoCell">
    <xdr:from>
      <xdr:col>0</xdr:col>
      <xdr:colOff>590467</xdr:colOff>
      <xdr:row>18</xdr:row>
      <xdr:rowOff>152400</xdr:rowOff>
    </xdr:from>
    <xdr:to>
      <xdr:col>0</xdr:col>
      <xdr:colOff>2060863</xdr:colOff>
      <xdr:row>19</xdr:row>
      <xdr:rowOff>361951</xdr:rowOff>
    </xdr:to>
    <xdr:pic>
      <xdr:nvPicPr>
        <xdr:cNvPr id="202" name="Рисунок 201"/>
        <xdr:cNvPicPr>
          <a:picLocks noChangeAspect="1"/>
        </xdr:cNvPicPr>
      </xdr:nvPicPr>
      <xdr:blipFill>
        <a:blip r:embed="rId24"/>
        <a:stretch/>
      </xdr:blipFill>
      <xdr:spPr bwMode="auto">
        <a:xfrm>
          <a:off x="590467" y="7524750"/>
          <a:ext cx="1470396" cy="647701"/>
        </a:xfrm>
        <a:prstGeom prst="rect">
          <a:avLst/>
        </a:prstGeom>
      </xdr:spPr>
    </xdr:pic>
    <xdr:clientData/>
  </xdr:twoCellAnchor>
  <xdr:twoCellAnchor editAs="twoCell">
    <xdr:from>
      <xdr:col>0</xdr:col>
      <xdr:colOff>694724</xdr:colOff>
      <xdr:row>20</xdr:row>
      <xdr:rowOff>97371</xdr:rowOff>
    </xdr:from>
    <xdr:to>
      <xdr:col>0</xdr:col>
      <xdr:colOff>1884957</xdr:colOff>
      <xdr:row>21</xdr:row>
      <xdr:rowOff>551303</xdr:rowOff>
    </xdr:to>
    <xdr:pic>
      <xdr:nvPicPr>
        <xdr:cNvPr id="203" name="Рисунок 202"/>
        <xdr:cNvPicPr>
          <a:picLocks noChangeAspect="1"/>
        </xdr:cNvPicPr>
      </xdr:nvPicPr>
      <xdr:blipFill>
        <a:blip r:embed="rId25"/>
        <a:stretch/>
      </xdr:blipFill>
      <xdr:spPr bwMode="auto">
        <a:xfrm>
          <a:off x="694724" y="11458791"/>
          <a:ext cx="1190234" cy="1162592"/>
        </a:xfrm>
        <a:prstGeom prst="rect">
          <a:avLst/>
        </a:prstGeom>
      </xdr:spPr>
    </xdr:pic>
    <xdr:clientData/>
  </xdr:twoCellAnchor>
  <xdr:twoCellAnchor editAs="twoCell">
    <xdr:from>
      <xdr:col>0</xdr:col>
      <xdr:colOff>566248</xdr:colOff>
      <xdr:row>24</xdr:row>
      <xdr:rowOff>43757</xdr:rowOff>
    </xdr:from>
    <xdr:to>
      <xdr:col>0</xdr:col>
      <xdr:colOff>1802130</xdr:colOff>
      <xdr:row>25</xdr:row>
      <xdr:rowOff>563880</xdr:rowOff>
    </xdr:to>
    <xdr:pic>
      <xdr:nvPicPr>
        <xdr:cNvPr id="204" name="Рисунок 203"/>
        <xdr:cNvPicPr>
          <a:picLocks noChangeAspect="1"/>
        </xdr:cNvPicPr>
      </xdr:nvPicPr>
      <xdr:blipFill>
        <a:blip r:embed="rId26"/>
        <a:stretch/>
      </xdr:blipFill>
      <xdr:spPr bwMode="auto">
        <a:xfrm>
          <a:off x="566248" y="12845357"/>
          <a:ext cx="1235882" cy="1160203"/>
        </a:xfrm>
        <a:prstGeom prst="rect">
          <a:avLst/>
        </a:prstGeom>
      </xdr:spPr>
    </xdr:pic>
    <xdr:clientData/>
  </xdr:twoCellAnchor>
  <xdr:twoCellAnchor editAs="twoCell">
    <xdr:from>
      <xdr:col>0</xdr:col>
      <xdr:colOff>3404</xdr:colOff>
      <xdr:row>38</xdr:row>
      <xdr:rowOff>139700</xdr:rowOff>
    </xdr:from>
    <xdr:to>
      <xdr:col>0</xdr:col>
      <xdr:colOff>2297026</xdr:colOff>
      <xdr:row>40</xdr:row>
      <xdr:rowOff>486873</xdr:rowOff>
    </xdr:to>
    <xdr:pic>
      <xdr:nvPicPr>
        <xdr:cNvPr id="205" name="Рисунок 204"/>
        <xdr:cNvPicPr>
          <a:picLocks noChangeAspect="1"/>
        </xdr:cNvPicPr>
      </xdr:nvPicPr>
      <xdr:blipFill>
        <a:blip r:embed="rId27"/>
        <a:stretch/>
      </xdr:blipFill>
      <xdr:spPr bwMode="auto">
        <a:xfrm>
          <a:off x="3405" y="28651200"/>
          <a:ext cx="2293621" cy="1693373"/>
        </a:xfrm>
        <a:prstGeom prst="rect">
          <a:avLst/>
        </a:prstGeom>
      </xdr:spPr>
    </xdr:pic>
    <xdr:clientData/>
  </xdr:twoCellAnchor>
  <xdr:twoCellAnchor editAs="twoCell">
    <xdr:from>
      <xdr:col>0</xdr:col>
      <xdr:colOff>102407</xdr:colOff>
      <xdr:row>41</xdr:row>
      <xdr:rowOff>319488</xdr:rowOff>
    </xdr:from>
    <xdr:to>
      <xdr:col>0</xdr:col>
      <xdr:colOff>2309513</xdr:colOff>
      <xdr:row>43</xdr:row>
      <xdr:rowOff>316865</xdr:rowOff>
    </xdr:to>
    <xdr:pic>
      <xdr:nvPicPr>
        <xdr:cNvPr id="206" name="Рисунок 205"/>
        <xdr:cNvPicPr>
          <a:picLocks noChangeAspect="1"/>
        </xdr:cNvPicPr>
      </xdr:nvPicPr>
      <xdr:blipFill>
        <a:blip r:embed="rId27"/>
        <a:stretch/>
      </xdr:blipFill>
      <xdr:spPr bwMode="auto">
        <a:xfrm>
          <a:off x="102407" y="30850288"/>
          <a:ext cx="2207106" cy="1343577"/>
        </a:xfrm>
        <a:prstGeom prst="rect">
          <a:avLst/>
        </a:prstGeom>
      </xdr:spPr>
    </xdr:pic>
    <xdr:clientData/>
  </xdr:twoCellAnchor>
  <xdr:twoCellAnchor editAs="twoCell">
    <xdr:from>
      <xdr:col>0</xdr:col>
      <xdr:colOff>12353</xdr:colOff>
      <xdr:row>44</xdr:row>
      <xdr:rowOff>474863</xdr:rowOff>
    </xdr:from>
    <xdr:to>
      <xdr:col>0</xdr:col>
      <xdr:colOff>2254348</xdr:colOff>
      <xdr:row>46</xdr:row>
      <xdr:rowOff>287134</xdr:rowOff>
    </xdr:to>
    <xdr:pic>
      <xdr:nvPicPr>
        <xdr:cNvPr id="207" name="Рисунок 206"/>
        <xdr:cNvPicPr>
          <a:picLocks noChangeAspect="1"/>
        </xdr:cNvPicPr>
      </xdr:nvPicPr>
      <xdr:blipFill>
        <a:blip r:embed="rId27"/>
        <a:stretch/>
      </xdr:blipFill>
      <xdr:spPr bwMode="auto">
        <a:xfrm>
          <a:off x="12353" y="33024964"/>
          <a:ext cx="2241995" cy="1158470"/>
        </a:xfrm>
        <a:prstGeom prst="rect">
          <a:avLst/>
        </a:prstGeom>
      </xdr:spPr>
    </xdr:pic>
    <xdr:clientData/>
  </xdr:twoCellAnchor>
  <xdr:twoCellAnchor editAs="twoCell">
    <xdr:from>
      <xdr:col>0</xdr:col>
      <xdr:colOff>190499</xdr:colOff>
      <xdr:row>47</xdr:row>
      <xdr:rowOff>447714</xdr:rowOff>
    </xdr:from>
    <xdr:to>
      <xdr:col>0</xdr:col>
      <xdr:colOff>2382982</xdr:colOff>
      <xdr:row>49</xdr:row>
      <xdr:rowOff>360893</xdr:rowOff>
    </xdr:to>
    <xdr:pic>
      <xdr:nvPicPr>
        <xdr:cNvPr id="208" name="Рисунок 207"/>
        <xdr:cNvPicPr>
          <a:picLocks noChangeAspect="1"/>
        </xdr:cNvPicPr>
      </xdr:nvPicPr>
      <xdr:blipFill>
        <a:blip r:embed="rId27"/>
        <a:stretch/>
      </xdr:blipFill>
      <xdr:spPr bwMode="auto">
        <a:xfrm>
          <a:off x="190499" y="43843614"/>
          <a:ext cx="2192483" cy="1437179"/>
        </a:xfrm>
        <a:prstGeom prst="rect">
          <a:avLst/>
        </a:prstGeom>
      </xdr:spPr>
    </xdr:pic>
    <xdr:clientData/>
  </xdr:twoCellAnchor>
  <xdr:twoCellAnchor editAs="twoCell">
    <xdr:from>
      <xdr:col>0</xdr:col>
      <xdr:colOff>532079</xdr:colOff>
      <xdr:row>72</xdr:row>
      <xdr:rowOff>0</xdr:rowOff>
    </xdr:from>
    <xdr:to>
      <xdr:col>0</xdr:col>
      <xdr:colOff>1977725</xdr:colOff>
      <xdr:row>72</xdr:row>
      <xdr:rowOff>0</xdr:rowOff>
    </xdr:to>
    <xdr:pic>
      <xdr:nvPicPr>
        <xdr:cNvPr id="212" name="Рисунок 211"/>
        <xdr:cNvPicPr>
          <a:picLocks noChangeAspect="1"/>
        </xdr:cNvPicPr>
      </xdr:nvPicPr>
      <xdr:blipFill>
        <a:blip r:embed="rId28"/>
        <a:stretch/>
      </xdr:blipFill>
      <xdr:spPr bwMode="auto">
        <a:xfrm>
          <a:off x="532079" y="93111892"/>
          <a:ext cx="1445646" cy="833183"/>
        </a:xfrm>
        <a:prstGeom prst="rect">
          <a:avLst/>
        </a:prstGeom>
      </xdr:spPr>
    </xdr:pic>
    <xdr:clientData/>
  </xdr:twoCellAnchor>
  <xdr:twoCellAnchor editAs="twoCell">
    <xdr:from>
      <xdr:col>0</xdr:col>
      <xdr:colOff>177887</xdr:colOff>
      <xdr:row>72</xdr:row>
      <xdr:rowOff>0</xdr:rowOff>
    </xdr:from>
    <xdr:to>
      <xdr:col>0</xdr:col>
      <xdr:colOff>2459541</xdr:colOff>
      <xdr:row>72</xdr:row>
      <xdr:rowOff>0</xdr:rowOff>
    </xdr:to>
    <xdr:pic>
      <xdr:nvPicPr>
        <xdr:cNvPr id="216" name="Рисунок 215"/>
        <xdr:cNvPicPr>
          <a:picLocks noChangeAspect="1"/>
        </xdr:cNvPicPr>
      </xdr:nvPicPr>
      <xdr:blipFill>
        <a:blip r:embed="rId29"/>
        <a:stretch/>
      </xdr:blipFill>
      <xdr:spPr bwMode="auto">
        <a:xfrm>
          <a:off x="177887" y="108281470"/>
          <a:ext cx="2281654" cy="2506980"/>
        </a:xfrm>
        <a:prstGeom prst="rect">
          <a:avLst/>
        </a:prstGeom>
      </xdr:spPr>
    </xdr:pic>
    <xdr:clientData/>
  </xdr:twoCellAnchor>
  <xdr:twoCellAnchor editAs="twoCell">
    <xdr:from>
      <xdr:col>0</xdr:col>
      <xdr:colOff>170122</xdr:colOff>
      <xdr:row>76</xdr:row>
      <xdr:rowOff>55941</xdr:rowOff>
    </xdr:from>
    <xdr:to>
      <xdr:col>0</xdr:col>
      <xdr:colOff>2418887</xdr:colOff>
      <xdr:row>79</xdr:row>
      <xdr:rowOff>99851</xdr:rowOff>
    </xdr:to>
    <xdr:pic>
      <xdr:nvPicPr>
        <xdr:cNvPr id="217" name="Рисунок 216"/>
        <xdr:cNvPicPr>
          <a:picLocks noChangeAspect="1"/>
        </xdr:cNvPicPr>
      </xdr:nvPicPr>
      <xdr:blipFill>
        <a:blip r:embed="rId30"/>
        <a:stretch/>
      </xdr:blipFill>
      <xdr:spPr bwMode="auto">
        <a:xfrm>
          <a:off x="170122" y="113677761"/>
          <a:ext cx="2248765" cy="2215610"/>
        </a:xfrm>
        <a:prstGeom prst="rect">
          <a:avLst/>
        </a:prstGeom>
      </xdr:spPr>
    </xdr:pic>
    <xdr:clientData/>
  </xdr:twoCellAnchor>
  <xdr:twoCellAnchor editAs="twoCell">
    <xdr:from>
      <xdr:col>0</xdr:col>
      <xdr:colOff>121919</xdr:colOff>
      <xdr:row>84</xdr:row>
      <xdr:rowOff>606805</xdr:rowOff>
    </xdr:from>
    <xdr:to>
      <xdr:col>0</xdr:col>
      <xdr:colOff>2292985</xdr:colOff>
      <xdr:row>88</xdr:row>
      <xdr:rowOff>345324</xdr:rowOff>
    </xdr:to>
    <xdr:pic>
      <xdr:nvPicPr>
        <xdr:cNvPr id="220" name="Рисунок 219"/>
        <xdr:cNvPicPr>
          <a:picLocks noChangeAspect="1"/>
        </xdr:cNvPicPr>
      </xdr:nvPicPr>
      <xdr:blipFill>
        <a:blip r:embed="rId31"/>
        <a:stretch/>
      </xdr:blipFill>
      <xdr:spPr bwMode="auto">
        <a:xfrm>
          <a:off x="121919" y="58290205"/>
          <a:ext cx="2171066" cy="2405519"/>
        </a:xfrm>
        <a:prstGeom prst="rect">
          <a:avLst/>
        </a:prstGeom>
      </xdr:spPr>
    </xdr:pic>
    <xdr:clientData/>
  </xdr:twoCellAnchor>
  <xdr:twoCellAnchor editAs="twoCell">
    <xdr:from>
      <xdr:col>0</xdr:col>
      <xdr:colOff>168911</xdr:colOff>
      <xdr:row>91</xdr:row>
      <xdr:rowOff>74083</xdr:rowOff>
    </xdr:from>
    <xdr:to>
      <xdr:col>0</xdr:col>
      <xdr:colOff>1981199</xdr:colOff>
      <xdr:row>92</xdr:row>
      <xdr:rowOff>887349</xdr:rowOff>
    </xdr:to>
    <xdr:pic>
      <xdr:nvPicPr>
        <xdr:cNvPr id="221" name="Рисунок 220"/>
        <xdr:cNvPicPr>
          <a:picLocks noChangeAspect="1"/>
        </xdr:cNvPicPr>
      </xdr:nvPicPr>
      <xdr:blipFill>
        <a:blip r:embed="rId32"/>
        <a:stretch/>
      </xdr:blipFill>
      <xdr:spPr bwMode="auto">
        <a:xfrm>
          <a:off x="168911" y="62424733"/>
          <a:ext cx="1812289" cy="1765766"/>
        </a:xfrm>
        <a:prstGeom prst="rect">
          <a:avLst/>
        </a:prstGeom>
      </xdr:spPr>
    </xdr:pic>
    <xdr:clientData/>
  </xdr:twoCellAnchor>
  <xdr:twoCellAnchor editAs="twoCell">
    <xdr:from>
      <xdr:col>0</xdr:col>
      <xdr:colOff>625210</xdr:colOff>
      <xdr:row>26</xdr:row>
      <xdr:rowOff>0</xdr:rowOff>
    </xdr:from>
    <xdr:to>
      <xdr:col>0</xdr:col>
      <xdr:colOff>1943099</xdr:colOff>
      <xdr:row>26</xdr:row>
      <xdr:rowOff>0</xdr:rowOff>
    </xdr:to>
    <xdr:pic>
      <xdr:nvPicPr>
        <xdr:cNvPr id="224" name="Рисунок 223"/>
        <xdr:cNvPicPr>
          <a:picLocks noChangeAspect="1"/>
        </xdr:cNvPicPr>
      </xdr:nvPicPr>
      <xdr:blipFill>
        <a:blip r:embed="rId33"/>
        <a:stretch/>
      </xdr:blipFill>
      <xdr:spPr bwMode="auto">
        <a:xfrm>
          <a:off x="625210" y="18405367"/>
          <a:ext cx="1317889" cy="1365458"/>
        </a:xfrm>
        <a:prstGeom prst="rect">
          <a:avLst/>
        </a:prstGeom>
      </xdr:spPr>
    </xdr:pic>
    <xdr:clientData/>
  </xdr:twoCellAnchor>
  <xdr:twoCellAnchor editAs="twoCell">
    <xdr:from>
      <xdr:col>0</xdr:col>
      <xdr:colOff>420115</xdr:colOff>
      <xdr:row>61</xdr:row>
      <xdr:rowOff>397046</xdr:rowOff>
    </xdr:from>
    <xdr:to>
      <xdr:col>0</xdr:col>
      <xdr:colOff>2171700</xdr:colOff>
      <xdr:row>63</xdr:row>
      <xdr:rowOff>189992</xdr:rowOff>
    </xdr:to>
    <xdr:pic>
      <xdr:nvPicPr>
        <xdr:cNvPr id="225" name="Рисунок 224"/>
        <xdr:cNvPicPr>
          <a:picLocks noChangeAspect="1"/>
        </xdr:cNvPicPr>
      </xdr:nvPicPr>
      <xdr:blipFill>
        <a:blip r:embed="rId34"/>
        <a:stretch/>
      </xdr:blipFill>
      <xdr:spPr bwMode="auto">
        <a:xfrm>
          <a:off x="420115" y="64153586"/>
          <a:ext cx="1751585" cy="1126446"/>
        </a:xfrm>
        <a:prstGeom prst="rect">
          <a:avLst/>
        </a:prstGeom>
      </xdr:spPr>
    </xdr:pic>
    <xdr:clientData/>
  </xdr:twoCellAnchor>
  <xdr:twoCellAnchor editAs="twoCell">
    <xdr:from>
      <xdr:col>0</xdr:col>
      <xdr:colOff>688225</xdr:colOff>
      <xdr:row>56</xdr:row>
      <xdr:rowOff>0</xdr:rowOff>
    </xdr:from>
    <xdr:to>
      <xdr:col>0</xdr:col>
      <xdr:colOff>1596391</xdr:colOff>
      <xdr:row>56</xdr:row>
      <xdr:rowOff>0</xdr:rowOff>
    </xdr:to>
    <xdr:pic>
      <xdr:nvPicPr>
        <xdr:cNvPr id="227" name="Рисунок 226"/>
        <xdr:cNvPicPr>
          <a:picLocks noChangeAspect="1"/>
        </xdr:cNvPicPr>
      </xdr:nvPicPr>
      <xdr:blipFill>
        <a:blip r:embed="rId35"/>
        <a:stretch/>
      </xdr:blipFill>
      <xdr:spPr bwMode="auto">
        <a:xfrm>
          <a:off x="688225" y="58193331"/>
          <a:ext cx="908165" cy="980709"/>
        </a:xfrm>
        <a:prstGeom prst="rect">
          <a:avLst/>
        </a:prstGeom>
      </xdr:spPr>
    </xdr:pic>
    <xdr:clientData/>
  </xdr:twoCellAnchor>
  <xdr:twoCellAnchor editAs="twoCell">
    <xdr:from>
      <xdr:col>0</xdr:col>
      <xdr:colOff>487910</xdr:colOff>
      <xdr:row>2</xdr:row>
      <xdr:rowOff>107521</xdr:rowOff>
    </xdr:from>
    <xdr:to>
      <xdr:col>2</xdr:col>
      <xdr:colOff>2510821</xdr:colOff>
      <xdr:row>6</xdr:row>
      <xdr:rowOff>239138</xdr:rowOff>
    </xdr:to>
    <xdr:pic>
      <xdr:nvPicPr>
        <xdr:cNvPr id="230" name="Рисунок 229" descr="Logo Forgenika 01-2.png"/>
        <xdr:cNvPicPr>
          <a:picLocks noChangeAspect="1"/>
        </xdr:cNvPicPr>
      </xdr:nvPicPr>
      <xdr:blipFill>
        <a:blip r:embed="rId36"/>
        <a:stretch/>
      </xdr:blipFill>
      <xdr:spPr bwMode="auto">
        <a:xfrm>
          <a:off x="487910" y="626330"/>
          <a:ext cx="5946400" cy="1169234"/>
        </a:xfrm>
        <a:prstGeom prst="rect">
          <a:avLst/>
        </a:prstGeom>
      </xdr:spPr>
    </xdr:pic>
    <xdr:clientData/>
  </xdr:twoCellAnchor>
  <xdr:twoCellAnchor editAs="twoCell">
    <xdr:from>
      <xdr:col>0</xdr:col>
      <xdr:colOff>323336</xdr:colOff>
      <xdr:row>23</xdr:row>
      <xdr:rowOff>152400</xdr:rowOff>
    </xdr:from>
    <xdr:to>
      <xdr:col>0</xdr:col>
      <xdr:colOff>2057400</xdr:colOff>
      <xdr:row>23</xdr:row>
      <xdr:rowOff>1333500</xdr:rowOff>
    </xdr:to>
    <xdr:pic>
      <xdr:nvPicPr>
        <xdr:cNvPr id="231" name="Рисунок 230"/>
        <xdr:cNvPicPr>
          <a:picLocks noChangeAspect="1"/>
        </xdr:cNvPicPr>
      </xdr:nvPicPr>
      <xdr:blipFill>
        <a:blip r:embed="rId37"/>
        <a:stretch/>
      </xdr:blipFill>
      <xdr:spPr bwMode="auto">
        <a:xfrm>
          <a:off x="323336" y="9525000"/>
          <a:ext cx="1734064" cy="1181099"/>
        </a:xfrm>
        <a:prstGeom prst="rect">
          <a:avLst/>
        </a:prstGeom>
      </xdr:spPr>
    </xdr:pic>
    <xdr:clientData/>
  </xdr:twoCellAnchor>
  <xdr:twoCellAnchor editAs="twoCell">
    <xdr:from>
      <xdr:col>0</xdr:col>
      <xdr:colOff>422563</xdr:colOff>
      <xdr:row>27</xdr:row>
      <xdr:rowOff>135618</xdr:rowOff>
    </xdr:from>
    <xdr:to>
      <xdr:col>0</xdr:col>
      <xdr:colOff>2011020</xdr:colOff>
      <xdr:row>28</xdr:row>
      <xdr:rowOff>361950</xdr:rowOff>
    </xdr:to>
    <xdr:pic>
      <xdr:nvPicPr>
        <xdr:cNvPr id="232" name="Рисунок 231"/>
        <xdr:cNvPicPr>
          <a:picLocks noChangeAspect="1"/>
        </xdr:cNvPicPr>
      </xdr:nvPicPr>
      <xdr:blipFill>
        <a:blip r:embed="rId38"/>
        <a:stretch/>
      </xdr:blipFill>
      <xdr:spPr bwMode="auto">
        <a:xfrm>
          <a:off x="422564" y="15032718"/>
          <a:ext cx="1588456" cy="988332"/>
        </a:xfrm>
        <a:prstGeom prst="rect">
          <a:avLst/>
        </a:prstGeom>
      </xdr:spPr>
    </xdr:pic>
    <xdr:clientData/>
  </xdr:twoCellAnchor>
  <xdr:twoCellAnchor editAs="twoCell">
    <xdr:from>
      <xdr:col>0</xdr:col>
      <xdr:colOff>238183</xdr:colOff>
      <xdr:row>28</xdr:row>
      <xdr:rowOff>343367</xdr:rowOff>
    </xdr:from>
    <xdr:to>
      <xdr:col>0</xdr:col>
      <xdr:colOff>1733550</xdr:colOff>
      <xdr:row>29</xdr:row>
      <xdr:rowOff>705949</xdr:rowOff>
    </xdr:to>
    <xdr:pic>
      <xdr:nvPicPr>
        <xdr:cNvPr id="233" name="Рисунок 232"/>
        <xdr:cNvPicPr>
          <a:picLocks noChangeAspect="1"/>
        </xdr:cNvPicPr>
      </xdr:nvPicPr>
      <xdr:blipFill>
        <a:blip r:embed="rId39"/>
        <a:stretch/>
      </xdr:blipFill>
      <xdr:spPr bwMode="auto">
        <a:xfrm>
          <a:off x="238183" y="16002467"/>
          <a:ext cx="1495367" cy="1124582"/>
        </a:xfrm>
        <a:prstGeom prst="rect">
          <a:avLst/>
        </a:prstGeom>
      </xdr:spPr>
    </xdr:pic>
    <xdr:clientData/>
  </xdr:twoCellAnchor>
  <xdr:twoCellAnchor editAs="twoCell">
    <xdr:from>
      <xdr:col>0</xdr:col>
      <xdr:colOff>479191</xdr:colOff>
      <xdr:row>31</xdr:row>
      <xdr:rowOff>134734</xdr:rowOff>
    </xdr:from>
    <xdr:to>
      <xdr:col>0</xdr:col>
      <xdr:colOff>2015638</xdr:colOff>
      <xdr:row>31</xdr:row>
      <xdr:rowOff>1276013</xdr:rowOff>
    </xdr:to>
    <xdr:pic>
      <xdr:nvPicPr>
        <xdr:cNvPr id="234" name="Рисунок 233"/>
        <xdr:cNvPicPr>
          <a:picLocks noChangeAspect="1"/>
        </xdr:cNvPicPr>
      </xdr:nvPicPr>
      <xdr:blipFill>
        <a:blip r:embed="rId40"/>
        <a:stretch/>
      </xdr:blipFill>
      <xdr:spPr bwMode="auto">
        <a:xfrm>
          <a:off x="479191" y="24869255"/>
          <a:ext cx="1536447" cy="1141279"/>
        </a:xfrm>
        <a:prstGeom prst="rect">
          <a:avLst/>
        </a:prstGeom>
      </xdr:spPr>
    </xdr:pic>
    <xdr:clientData/>
  </xdr:twoCellAnchor>
  <xdr:twoCellAnchor editAs="twoCell">
    <xdr:from>
      <xdr:col>0</xdr:col>
      <xdr:colOff>304801</xdr:colOff>
      <xdr:row>33</xdr:row>
      <xdr:rowOff>0</xdr:rowOff>
    </xdr:from>
    <xdr:to>
      <xdr:col>0</xdr:col>
      <xdr:colOff>2514599</xdr:colOff>
      <xdr:row>33</xdr:row>
      <xdr:rowOff>0</xdr:rowOff>
    </xdr:to>
    <xdr:pic>
      <xdr:nvPicPr>
        <xdr:cNvPr id="235" name="Рисунок 234"/>
        <xdr:cNvPicPr>
          <a:picLocks noChangeAspect="1"/>
        </xdr:cNvPicPr>
      </xdr:nvPicPr>
      <xdr:blipFill>
        <a:blip r:embed="rId41"/>
        <a:stretch/>
      </xdr:blipFill>
      <xdr:spPr bwMode="auto">
        <a:xfrm>
          <a:off x="304801" y="26835099"/>
          <a:ext cx="2209799" cy="1895205"/>
        </a:xfrm>
        <a:prstGeom prst="rect">
          <a:avLst/>
        </a:prstGeom>
      </xdr:spPr>
    </xdr:pic>
    <xdr:clientData/>
  </xdr:twoCellAnchor>
  <xdr:twoCellAnchor editAs="twoCell">
    <xdr:from>
      <xdr:col>0</xdr:col>
      <xdr:colOff>169373</xdr:colOff>
      <xdr:row>33</xdr:row>
      <xdr:rowOff>514478</xdr:rowOff>
    </xdr:from>
    <xdr:to>
      <xdr:col>0</xdr:col>
      <xdr:colOff>2497456</xdr:colOff>
      <xdr:row>36</xdr:row>
      <xdr:rowOff>328466</xdr:rowOff>
    </xdr:to>
    <xdr:pic>
      <xdr:nvPicPr>
        <xdr:cNvPr id="236" name="Рисунок 235"/>
        <xdr:cNvPicPr>
          <a:picLocks noChangeAspect="1"/>
        </xdr:cNvPicPr>
      </xdr:nvPicPr>
      <xdr:blipFill>
        <a:blip r:embed="rId42"/>
        <a:stretch/>
      </xdr:blipFill>
      <xdr:spPr bwMode="auto">
        <a:xfrm>
          <a:off x="169373" y="29287598"/>
          <a:ext cx="2328083" cy="2031408"/>
        </a:xfrm>
        <a:prstGeom prst="rect">
          <a:avLst/>
        </a:prstGeom>
      </xdr:spPr>
    </xdr:pic>
    <xdr:clientData/>
  </xdr:twoCellAnchor>
  <xdr:twoCellAnchor editAs="twoCell">
    <xdr:from>
      <xdr:col>0</xdr:col>
      <xdr:colOff>517295</xdr:colOff>
      <xdr:row>51</xdr:row>
      <xdr:rowOff>22606</xdr:rowOff>
    </xdr:from>
    <xdr:to>
      <xdr:col>0</xdr:col>
      <xdr:colOff>1786889</xdr:colOff>
      <xdr:row>51</xdr:row>
      <xdr:rowOff>1037989</xdr:rowOff>
    </xdr:to>
    <xdr:pic>
      <xdr:nvPicPr>
        <xdr:cNvPr id="239" name="Рисунок 238"/>
        <xdr:cNvPicPr>
          <a:picLocks noChangeAspect="1"/>
        </xdr:cNvPicPr>
      </xdr:nvPicPr>
      <xdr:blipFill>
        <a:blip r:embed="rId43"/>
        <a:stretch/>
      </xdr:blipFill>
      <xdr:spPr bwMode="auto">
        <a:xfrm>
          <a:off x="517295" y="31836106"/>
          <a:ext cx="1269595" cy="1015383"/>
        </a:xfrm>
        <a:prstGeom prst="rect">
          <a:avLst/>
        </a:prstGeom>
      </xdr:spPr>
    </xdr:pic>
    <xdr:clientData/>
  </xdr:twoCellAnchor>
  <xdr:twoCellAnchor editAs="twoCell">
    <xdr:from>
      <xdr:col>0</xdr:col>
      <xdr:colOff>98193</xdr:colOff>
      <xdr:row>52</xdr:row>
      <xdr:rowOff>400050</xdr:rowOff>
    </xdr:from>
    <xdr:to>
      <xdr:col>1</xdr:col>
      <xdr:colOff>6837</xdr:colOff>
      <xdr:row>54</xdr:row>
      <xdr:rowOff>336837</xdr:rowOff>
    </xdr:to>
    <xdr:pic>
      <xdr:nvPicPr>
        <xdr:cNvPr id="240" name="Рисунок 239"/>
        <xdr:cNvPicPr>
          <a:picLocks noChangeAspect="1"/>
        </xdr:cNvPicPr>
      </xdr:nvPicPr>
      <xdr:blipFill>
        <a:blip r:embed="rId44"/>
        <a:stretch/>
      </xdr:blipFill>
      <xdr:spPr bwMode="auto">
        <a:xfrm>
          <a:off x="98194" y="33318450"/>
          <a:ext cx="2289893" cy="1270287"/>
        </a:xfrm>
        <a:prstGeom prst="rect">
          <a:avLst/>
        </a:prstGeom>
      </xdr:spPr>
    </xdr:pic>
    <xdr:clientData/>
  </xdr:twoCellAnchor>
  <xdr:twoCellAnchor editAs="twoCell">
    <xdr:from>
      <xdr:col>0</xdr:col>
      <xdr:colOff>180744</xdr:colOff>
      <xdr:row>55</xdr:row>
      <xdr:rowOff>47854</xdr:rowOff>
    </xdr:from>
    <xdr:to>
      <xdr:col>0</xdr:col>
      <xdr:colOff>2136948</xdr:colOff>
      <xdr:row>55</xdr:row>
      <xdr:rowOff>981920</xdr:rowOff>
    </xdr:to>
    <xdr:pic>
      <xdr:nvPicPr>
        <xdr:cNvPr id="241" name="Рисунок 240"/>
        <xdr:cNvPicPr>
          <a:picLocks noChangeAspect="1"/>
        </xdr:cNvPicPr>
      </xdr:nvPicPr>
      <xdr:blipFill>
        <a:blip r:embed="rId45"/>
        <a:stretch/>
      </xdr:blipFill>
      <xdr:spPr bwMode="auto">
        <a:xfrm>
          <a:off x="180744" y="34966505"/>
          <a:ext cx="1956204" cy="934065"/>
        </a:xfrm>
        <a:prstGeom prst="rect">
          <a:avLst/>
        </a:prstGeom>
      </xdr:spPr>
    </xdr:pic>
    <xdr:clientData/>
  </xdr:twoCellAnchor>
  <xdr:twoCellAnchor editAs="twoCell">
    <xdr:from>
      <xdr:col>0</xdr:col>
      <xdr:colOff>188537</xdr:colOff>
      <xdr:row>57</xdr:row>
      <xdr:rowOff>548640</xdr:rowOff>
    </xdr:from>
    <xdr:to>
      <xdr:col>0</xdr:col>
      <xdr:colOff>2226310</xdr:colOff>
      <xdr:row>59</xdr:row>
      <xdr:rowOff>666750</xdr:rowOff>
    </xdr:to>
    <xdr:pic>
      <xdr:nvPicPr>
        <xdr:cNvPr id="242" name="Рисунок 241"/>
        <xdr:cNvPicPr>
          <a:picLocks noChangeAspect="1"/>
        </xdr:cNvPicPr>
      </xdr:nvPicPr>
      <xdr:blipFill>
        <a:blip r:embed="rId46"/>
        <a:stretch/>
      </xdr:blipFill>
      <xdr:spPr bwMode="auto">
        <a:xfrm flipH="1">
          <a:off x="188537" y="37543740"/>
          <a:ext cx="2037773" cy="2213610"/>
        </a:xfrm>
        <a:prstGeom prst="rect">
          <a:avLst/>
        </a:prstGeom>
      </xdr:spPr>
    </xdr:pic>
    <xdr:clientData/>
  </xdr:twoCellAnchor>
  <xdr:twoCellAnchor editAs="twoCell">
    <xdr:from>
      <xdr:col>0</xdr:col>
      <xdr:colOff>188075</xdr:colOff>
      <xdr:row>60</xdr:row>
      <xdr:rowOff>171450</xdr:rowOff>
    </xdr:from>
    <xdr:to>
      <xdr:col>0</xdr:col>
      <xdr:colOff>2187287</xdr:colOff>
      <xdr:row>60</xdr:row>
      <xdr:rowOff>1792633</xdr:rowOff>
    </xdr:to>
    <xdr:pic>
      <xdr:nvPicPr>
        <xdr:cNvPr id="243" name="Рисунок 242"/>
        <xdr:cNvPicPr>
          <a:picLocks noChangeAspect="1"/>
        </xdr:cNvPicPr>
      </xdr:nvPicPr>
      <xdr:blipFill>
        <a:blip r:embed="rId47"/>
        <a:stretch/>
      </xdr:blipFill>
      <xdr:spPr bwMode="auto">
        <a:xfrm>
          <a:off x="188075" y="39852600"/>
          <a:ext cx="1999212" cy="1621183"/>
        </a:xfrm>
        <a:prstGeom prst="rect">
          <a:avLst/>
        </a:prstGeom>
      </xdr:spPr>
    </xdr:pic>
    <xdr:clientData/>
  </xdr:twoCellAnchor>
  <xdr:twoCellAnchor editAs="twoCell">
    <xdr:from>
      <xdr:col>0</xdr:col>
      <xdr:colOff>308264</xdr:colOff>
      <xdr:row>64</xdr:row>
      <xdr:rowOff>217554</xdr:rowOff>
    </xdr:from>
    <xdr:to>
      <xdr:col>0</xdr:col>
      <xdr:colOff>2247901</xdr:colOff>
      <xdr:row>65</xdr:row>
      <xdr:rowOff>501451</xdr:rowOff>
    </xdr:to>
    <xdr:pic>
      <xdr:nvPicPr>
        <xdr:cNvPr id="244" name="Рисунок 243"/>
        <xdr:cNvPicPr>
          <a:picLocks noChangeAspect="1"/>
        </xdr:cNvPicPr>
      </xdr:nvPicPr>
      <xdr:blipFill>
        <a:blip r:embed="rId48"/>
        <a:stretch/>
      </xdr:blipFill>
      <xdr:spPr bwMode="auto">
        <a:xfrm>
          <a:off x="308264" y="43861104"/>
          <a:ext cx="1939637" cy="950647"/>
        </a:xfrm>
        <a:prstGeom prst="rect">
          <a:avLst/>
        </a:prstGeom>
      </xdr:spPr>
    </xdr:pic>
    <xdr:clientData/>
  </xdr:twoCellAnchor>
  <xdr:twoCellAnchor editAs="twoCell">
    <xdr:from>
      <xdr:col>0</xdr:col>
      <xdr:colOff>268432</xdr:colOff>
      <xdr:row>66</xdr:row>
      <xdr:rowOff>48106</xdr:rowOff>
    </xdr:from>
    <xdr:to>
      <xdr:col>0</xdr:col>
      <xdr:colOff>1965613</xdr:colOff>
      <xdr:row>66</xdr:row>
      <xdr:rowOff>1223180</xdr:rowOff>
    </xdr:to>
    <xdr:pic>
      <xdr:nvPicPr>
        <xdr:cNvPr id="245" name="Рисунок 244"/>
        <xdr:cNvPicPr>
          <a:picLocks noChangeAspect="1"/>
        </xdr:cNvPicPr>
      </xdr:nvPicPr>
      <xdr:blipFill>
        <a:blip r:embed="rId49"/>
        <a:stretch/>
      </xdr:blipFill>
      <xdr:spPr bwMode="auto">
        <a:xfrm>
          <a:off x="268432" y="45025156"/>
          <a:ext cx="1697181" cy="1175074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103</xdr:row>
      <xdr:rowOff>503258</xdr:rowOff>
    </xdr:from>
    <xdr:to>
      <xdr:col>1</xdr:col>
      <xdr:colOff>251484</xdr:colOff>
      <xdr:row>106</xdr:row>
      <xdr:rowOff>91440</xdr:rowOff>
    </xdr:to>
    <xdr:pic>
      <xdr:nvPicPr>
        <xdr:cNvPr id="255" name="Рисунок 254"/>
        <xdr:cNvPicPr>
          <a:picLocks noChangeAspect="1"/>
        </xdr:cNvPicPr>
      </xdr:nvPicPr>
      <xdr:blipFill>
        <a:blip r:embed="rId50"/>
        <a:srcRect l="9870" t="0" r="0" b="0"/>
        <a:stretch/>
      </xdr:blipFill>
      <xdr:spPr bwMode="auto">
        <a:xfrm>
          <a:off x="0" y="70348179"/>
          <a:ext cx="2644164" cy="1599862"/>
        </a:xfrm>
        <a:prstGeom prst="rect">
          <a:avLst/>
        </a:prstGeom>
      </xdr:spPr>
    </xdr:pic>
    <xdr:clientData/>
  </xdr:twoCellAnchor>
  <xdr:twoCellAnchor editAs="twoCell">
    <xdr:from>
      <xdr:col>0</xdr:col>
      <xdr:colOff>65403</xdr:colOff>
      <xdr:row>105</xdr:row>
      <xdr:rowOff>121600</xdr:rowOff>
    </xdr:from>
    <xdr:to>
      <xdr:col>0</xdr:col>
      <xdr:colOff>1913102</xdr:colOff>
      <xdr:row>107</xdr:row>
      <xdr:rowOff>247015</xdr:rowOff>
    </xdr:to>
    <xdr:pic>
      <xdr:nvPicPr>
        <xdr:cNvPr id="256" name="Рисунок 255"/>
        <xdr:cNvPicPr>
          <a:picLocks noChangeAspect="1"/>
        </xdr:cNvPicPr>
      </xdr:nvPicPr>
      <xdr:blipFill>
        <a:blip r:embed="rId51"/>
        <a:srcRect l="0" t="24240" r="0" b="26474"/>
        <a:stretch/>
      </xdr:blipFill>
      <xdr:spPr bwMode="auto">
        <a:xfrm flipH="1">
          <a:off x="65403" y="71307640"/>
          <a:ext cx="1847700" cy="1466535"/>
        </a:xfrm>
        <a:prstGeom prst="rect">
          <a:avLst/>
        </a:prstGeom>
      </xdr:spPr>
    </xdr:pic>
    <xdr:clientData/>
  </xdr:twoCellAnchor>
  <xdr:twoCellAnchor editAs="twoCell">
    <xdr:from>
      <xdr:col>0</xdr:col>
      <xdr:colOff>89318</xdr:colOff>
      <xdr:row>107</xdr:row>
      <xdr:rowOff>1211580</xdr:rowOff>
    </xdr:from>
    <xdr:to>
      <xdr:col>1</xdr:col>
      <xdr:colOff>165177</xdr:colOff>
      <xdr:row>109</xdr:row>
      <xdr:rowOff>16934</xdr:rowOff>
    </xdr:to>
    <xdr:pic>
      <xdr:nvPicPr>
        <xdr:cNvPr id="257" name="Рисунок 256"/>
        <xdr:cNvPicPr>
          <a:picLocks noChangeAspect="1"/>
        </xdr:cNvPicPr>
      </xdr:nvPicPr>
      <xdr:blipFill>
        <a:blip r:embed="rId52"/>
        <a:srcRect l="-980" t="23755" r="980" b="27495"/>
        <a:stretch/>
      </xdr:blipFill>
      <xdr:spPr bwMode="auto">
        <a:xfrm flipH="1">
          <a:off x="89319" y="153344880"/>
          <a:ext cx="2623401" cy="839894"/>
        </a:xfrm>
        <a:prstGeom prst="rect">
          <a:avLst/>
        </a:prstGeom>
      </xdr:spPr>
    </xdr:pic>
    <xdr:clientData/>
  </xdr:twoCellAnchor>
  <xdr:twoCellAnchor editAs="twoCell">
    <xdr:from>
      <xdr:col>0</xdr:col>
      <xdr:colOff>815793</xdr:colOff>
      <xdr:row>143</xdr:row>
      <xdr:rowOff>0</xdr:rowOff>
    </xdr:from>
    <xdr:to>
      <xdr:col>0</xdr:col>
      <xdr:colOff>1772920</xdr:colOff>
      <xdr:row>144</xdr:row>
      <xdr:rowOff>134913</xdr:rowOff>
    </xdr:to>
    <xdr:pic>
      <xdr:nvPicPr>
        <xdr:cNvPr id="259" name="Рисунок 258"/>
        <xdr:cNvPicPr>
          <a:picLocks noChangeAspect="1"/>
        </xdr:cNvPicPr>
      </xdr:nvPicPr>
      <xdr:blipFill>
        <a:blip r:embed="rId10"/>
        <a:stretch/>
      </xdr:blipFill>
      <xdr:spPr bwMode="auto">
        <a:xfrm>
          <a:off x="815793" y="199666860"/>
          <a:ext cx="957126" cy="1011213"/>
        </a:xfrm>
        <a:prstGeom prst="rect">
          <a:avLst/>
        </a:prstGeom>
      </xdr:spPr>
    </xdr:pic>
    <xdr:clientData/>
  </xdr:twoCellAnchor>
  <xdr:twoCellAnchor editAs="twoCell">
    <xdr:from>
      <xdr:col>0</xdr:col>
      <xdr:colOff>546101</xdr:colOff>
      <xdr:row>68</xdr:row>
      <xdr:rowOff>180340</xdr:rowOff>
    </xdr:from>
    <xdr:to>
      <xdr:col>0</xdr:col>
      <xdr:colOff>1879601</xdr:colOff>
      <xdr:row>70</xdr:row>
      <xdr:rowOff>601401</xdr:rowOff>
    </xdr:to>
    <xdr:pic>
      <xdr:nvPicPr>
        <xdr:cNvPr id="268" name="Рисунок 267"/>
        <xdr:cNvPicPr>
          <a:picLocks noChangeAspect="1"/>
        </xdr:cNvPicPr>
      </xdr:nvPicPr>
      <xdr:blipFill>
        <a:blip r:embed="rId53"/>
        <a:stretch/>
      </xdr:blipFill>
      <xdr:spPr bwMode="auto">
        <a:xfrm>
          <a:off x="546101" y="54529990"/>
          <a:ext cx="1333500" cy="175456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<Relationships xmlns="http://schemas.openxmlformats.org/package/2006/relationships"><Relationship  Id="rId1" Type="http://schemas.openxmlformats.org/officeDocument/2006/relationships/externalLinkPath" Target="/Users/OSQ_user/Downloads/&#1087;&#1088;&#1072;&#1081;&#1089;%20&#1076;&#1083;&#1103;%20&#1085;&#1086;&#1074;&#1099;&#1093;%20&#1087;&#1088;&#1072;&#1081;&#1089;&#1086;&#1074;%20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Лист_1"/>
    </sheetNames>
    <sheetDataSet>
      <sheetData sheetId="0">
        <row r="3">
          <cell r="C3" t="str">
            <v xml:space="preserve">Вид цены</v>
          </cell>
        </row>
        <row r="4">
          <cell r="B4" t="str">
            <v>Код</v>
          </cell>
          <cell r="C4" t="str">
            <v xml:space="preserve">Базовый 100% прайс</v>
          </cell>
        </row>
        <row r="5">
          <cell r="B5" t="str">
            <v>00-00000767</v>
          </cell>
          <cell r="C5">
            <v>70.930000000000007</v>
          </cell>
        </row>
        <row r="6">
          <cell r="B6" t="str">
            <v>00-00000768</v>
          </cell>
          <cell r="C6">
            <v>80.25</v>
          </cell>
        </row>
        <row r="7">
          <cell r="B7" t="str">
            <v>Щет00008484</v>
          </cell>
          <cell r="C7">
            <v>4132.32</v>
          </cell>
        </row>
        <row r="8">
          <cell r="B8" t="str">
            <v>Щет00014388</v>
          </cell>
          <cell r="C8">
            <v>46.13</v>
          </cell>
        </row>
        <row r="9">
          <cell r="B9" t="str">
            <v>Щет00004964</v>
          </cell>
          <cell r="C9">
            <v>46.13</v>
          </cell>
        </row>
        <row r="10">
          <cell r="B10" t="str">
            <v>Щет00014389</v>
          </cell>
          <cell r="C10">
            <v>46.13</v>
          </cell>
        </row>
        <row r="11">
          <cell r="B11" t="str">
            <v>Щет00010603</v>
          </cell>
          <cell r="C11">
            <v>65.69</v>
          </cell>
        </row>
        <row r="12">
          <cell r="B12" t="str">
            <v>Щет00001102</v>
          </cell>
          <cell r="C12">
            <v>65.69</v>
          </cell>
        </row>
        <row r="13">
          <cell r="B13" t="str">
            <v>Щет00011638</v>
          </cell>
          <cell r="C13">
            <v>65.69</v>
          </cell>
        </row>
        <row r="14">
          <cell r="B14" t="str">
            <v>Щет00001097</v>
          </cell>
          <cell r="C14">
            <v>42.54</v>
          </cell>
        </row>
        <row r="15">
          <cell r="B15" t="str">
            <v>Щет00014086</v>
          </cell>
          <cell r="C15">
            <v>42.54</v>
          </cell>
        </row>
        <row r="16">
          <cell r="B16" t="str">
            <v>Щет00015577</v>
          </cell>
          <cell r="C16">
            <v>65.36</v>
          </cell>
        </row>
        <row r="17">
          <cell r="B17" t="str">
            <v>Щет00004628</v>
          </cell>
          <cell r="C17">
            <v>70.930000000000007</v>
          </cell>
        </row>
        <row r="18">
          <cell r="B18" t="str">
            <v>Щет00005066</v>
          </cell>
          <cell r="C18">
            <v>80.25</v>
          </cell>
        </row>
        <row r="19">
          <cell r="B19" t="str">
            <v>Щет00014219</v>
          </cell>
          <cell r="C19">
            <v>103.2</v>
          </cell>
        </row>
        <row r="20">
          <cell r="B20" t="str">
            <v>Щет00015575</v>
          </cell>
          <cell r="C20">
            <v>77.64</v>
          </cell>
        </row>
        <row r="21">
          <cell r="B21" t="str">
            <v>Щет00008076</v>
          </cell>
          <cell r="C21">
            <v>82.27</v>
          </cell>
        </row>
        <row r="22">
          <cell r="B22" t="str">
            <v>Щет00011594</v>
          </cell>
          <cell r="C22">
            <v>92.09</v>
          </cell>
        </row>
        <row r="23">
          <cell r="B23" t="str">
            <v>Щет00014220</v>
          </cell>
          <cell r="C23">
            <v>115.03</v>
          </cell>
        </row>
        <row r="24">
          <cell r="B24" t="str">
            <v>Щет00011595</v>
          </cell>
          <cell r="C24">
            <v>109.18</v>
          </cell>
        </row>
        <row r="25">
          <cell r="B25" t="str">
            <v>Щет00014820</v>
          </cell>
          <cell r="C25">
            <v>108.41</v>
          </cell>
        </row>
        <row r="26">
          <cell r="B26" t="str">
            <v>Щет00001468</v>
          </cell>
          <cell r="C26">
            <v>4132.32</v>
          </cell>
        </row>
        <row r="27">
          <cell r="B27" t="str">
            <v>Щет00008446</v>
          </cell>
          <cell r="C27">
            <v>5691.11</v>
          </cell>
        </row>
        <row r="28">
          <cell r="B28" t="str">
            <v>Щет00002427</v>
          </cell>
          <cell r="C28">
            <v>5691.11</v>
          </cell>
        </row>
        <row r="29">
          <cell r="B29" t="str">
            <v>Щет00010708</v>
          </cell>
          <cell r="C29">
            <v>8536.64</v>
          </cell>
        </row>
        <row r="30">
          <cell r="B30" t="str">
            <v>Щет00002006</v>
          </cell>
          <cell r="C30">
            <v>1652.93</v>
          </cell>
        </row>
        <row r="31">
          <cell r="B31" t="str">
            <v>Щет00001208</v>
          </cell>
          <cell r="C31">
            <v>1652.93</v>
          </cell>
        </row>
        <row r="32">
          <cell r="B32" t="str">
            <v>50.200.0220</v>
          </cell>
          <cell r="C32">
            <v>2845.58</v>
          </cell>
        </row>
        <row r="33">
          <cell r="B33" t="str">
            <v>Щет00001249</v>
          </cell>
          <cell r="C33">
            <v>2479.39</v>
          </cell>
        </row>
        <row r="34">
          <cell r="B34" t="str">
            <v>60.200.0220</v>
          </cell>
          <cell r="C34">
            <v>3414.69</v>
          </cell>
        </row>
        <row r="35">
          <cell r="B35" t="str">
            <v>Щет00005022</v>
          </cell>
          <cell r="C35">
            <v>2060.21</v>
          </cell>
        </row>
        <row r="36">
          <cell r="B36" t="str">
            <v>Щет00015932</v>
          </cell>
          <cell r="C36">
            <v>5691.11</v>
          </cell>
        </row>
        <row r="37">
          <cell r="B37" t="str">
            <v>Щет00019574</v>
          </cell>
          <cell r="C37">
            <v>8536.64</v>
          </cell>
        </row>
        <row r="38">
          <cell r="B38" t="str">
            <v>Щет00010092</v>
          </cell>
          <cell r="C38">
            <v>2060.21</v>
          </cell>
        </row>
        <row r="39">
          <cell r="B39" t="str">
            <v>40.40.00510</v>
          </cell>
          <cell r="C39">
            <v>998.1</v>
          </cell>
        </row>
        <row r="40">
          <cell r="B40" t="str">
            <v>50.40.00510</v>
          </cell>
          <cell r="C40">
            <v>1247.6099999999999</v>
          </cell>
        </row>
        <row r="41">
          <cell r="B41" t="str">
            <v>60.40.00510</v>
          </cell>
          <cell r="C41">
            <v>1497.12</v>
          </cell>
        </row>
        <row r="42">
          <cell r="B42" t="str">
            <v>Щет00003997</v>
          </cell>
          <cell r="C42">
            <v>1746.68</v>
          </cell>
        </row>
        <row r="43">
          <cell r="B43" t="str">
            <v xml:space="preserve">MK40 (P)000</v>
          </cell>
          <cell r="C43">
            <v>6.14</v>
          </cell>
        </row>
        <row r="44">
          <cell r="B44" t="str">
            <v>MK55(100)</v>
          </cell>
          <cell r="C44">
            <v>9.59</v>
          </cell>
        </row>
        <row r="45">
          <cell r="B45" t="str">
            <v>Щет00004212</v>
          </cell>
          <cell r="C45">
            <v>12</v>
          </cell>
        </row>
        <row r="46">
          <cell r="B46" t="str">
            <v>Щет00011055</v>
          </cell>
          <cell r="C46">
            <v>8.09</v>
          </cell>
        </row>
        <row r="47">
          <cell r="B47" t="str">
            <v>Щет00008653</v>
          </cell>
          <cell r="C47">
            <v>6.77</v>
          </cell>
        </row>
        <row r="48">
          <cell r="B48" t="str">
            <v>Щет00017827</v>
          </cell>
          <cell r="C48">
            <v>16.18</v>
          </cell>
        </row>
        <row r="49">
          <cell r="B49" t="str">
            <v xml:space="preserve">PZG 300*300</v>
          </cell>
          <cell r="C49">
            <v>19.579999999999998</v>
          </cell>
        </row>
        <row r="50">
          <cell r="B50" t="str">
            <v>Щет00004145</v>
          </cell>
          <cell r="C50">
            <v>2.1800000000000002</v>
          </cell>
        </row>
        <row r="51">
          <cell r="B51" t="str">
            <v>Щет00005324</v>
          </cell>
          <cell r="C51">
            <v>2.52</v>
          </cell>
        </row>
        <row r="52">
          <cell r="B52" t="str">
            <v>Щет00005504</v>
          </cell>
          <cell r="C52">
            <v>3.81</v>
          </cell>
        </row>
        <row r="53">
          <cell r="B53" t="str">
            <v>Щет00007883</v>
          </cell>
          <cell r="C53">
            <v>4.07</v>
          </cell>
        </row>
        <row r="54">
          <cell r="B54" t="str">
            <v>Щет00007884</v>
          </cell>
          <cell r="C54">
            <v>5.34</v>
          </cell>
        </row>
        <row r="55">
          <cell r="B55" t="str">
            <v>Щет00002653</v>
          </cell>
          <cell r="C55">
            <v>5.92</v>
          </cell>
        </row>
        <row r="56">
          <cell r="B56" t="str">
            <v>Щет00002658</v>
          </cell>
          <cell r="C56">
            <v>5.94</v>
          </cell>
        </row>
        <row r="57">
          <cell r="B57" t="str">
            <v>Щет00002906</v>
          </cell>
          <cell r="C57">
            <v>8.6999999999999993</v>
          </cell>
        </row>
        <row r="58">
          <cell r="B58" t="str">
            <v>Щет00002657</v>
          </cell>
          <cell r="C58">
            <v>8.92</v>
          </cell>
        </row>
        <row r="59">
          <cell r="B59" t="str">
            <v>Щет00004238</v>
          </cell>
          <cell r="C59">
            <v>11.86</v>
          </cell>
        </row>
        <row r="60">
          <cell r="B60" t="str">
            <v>Щет00003982</v>
          </cell>
          <cell r="C60">
            <v>1.7</v>
          </cell>
        </row>
        <row r="61">
          <cell r="B61" t="str">
            <v>Щет00004167</v>
          </cell>
          <cell r="C61">
            <v>1.97</v>
          </cell>
        </row>
        <row r="62">
          <cell r="B62" t="str">
            <v>Щет00018358</v>
          </cell>
          <cell r="C62">
            <v>2.52</v>
          </cell>
        </row>
        <row r="63">
          <cell r="B63" t="str">
            <v>Щет00012293</v>
          </cell>
          <cell r="C63">
            <v>51.3</v>
          </cell>
        </row>
        <row r="64">
          <cell r="B64" t="str">
            <v>Щет00013775</v>
          </cell>
          <cell r="C64">
            <v>23.12</v>
          </cell>
        </row>
        <row r="65">
          <cell r="B65" t="str">
            <v>Щет00005097</v>
          </cell>
          <cell r="C65">
            <v>29.92</v>
          </cell>
        </row>
        <row r="66">
          <cell r="B66" t="str">
            <v>Щет00005098</v>
          </cell>
          <cell r="C66">
            <v>32.64</v>
          </cell>
        </row>
        <row r="67">
          <cell r="B67" t="str">
            <v>Щет00005099</v>
          </cell>
          <cell r="C67">
            <v>42.16</v>
          </cell>
        </row>
        <row r="68">
          <cell r="B68" t="str">
            <v>Щет00005100</v>
          </cell>
          <cell r="C68">
            <v>43.52</v>
          </cell>
        </row>
        <row r="69">
          <cell r="B69" t="str">
            <v>Щет00005101</v>
          </cell>
          <cell r="C69">
            <v>48.04</v>
          </cell>
        </row>
        <row r="70">
          <cell r="B70" t="str">
            <v>Щет00005103</v>
          </cell>
          <cell r="C70">
            <v>58.81</v>
          </cell>
        </row>
        <row r="71">
          <cell r="B71" t="str">
            <v>Щет00005216</v>
          </cell>
          <cell r="C71">
            <v>15.57</v>
          </cell>
        </row>
        <row r="72">
          <cell r="B72" t="str">
            <v>Щет00010723</v>
          </cell>
          <cell r="C72">
            <v>20.399999999999999</v>
          </cell>
        </row>
        <row r="73">
          <cell r="B73" t="str">
            <v>Щет00005662</v>
          </cell>
          <cell r="C73">
            <v>40.799999999999997</v>
          </cell>
        </row>
        <row r="74">
          <cell r="B74" t="str">
            <v>Щет00012294</v>
          </cell>
          <cell r="C74">
            <v>64.87</v>
          </cell>
        </row>
        <row r="75">
          <cell r="B75" t="str">
            <v>Щет00005095</v>
          </cell>
          <cell r="C75">
            <v>42.16</v>
          </cell>
        </row>
        <row r="76">
          <cell r="B76" t="str">
            <v>Щет00004398</v>
          </cell>
          <cell r="C76">
            <v>74.8</v>
          </cell>
        </row>
        <row r="77">
          <cell r="B77" t="str">
            <v>Щет00005138</v>
          </cell>
          <cell r="C77">
            <v>9.52</v>
          </cell>
        </row>
        <row r="78">
          <cell r="B78" t="str">
            <v>Щет00014081</v>
          </cell>
          <cell r="C78">
            <v>18.36</v>
          </cell>
        </row>
        <row r="79">
          <cell r="B79" t="str">
            <v>Щет00009085</v>
          </cell>
          <cell r="C79">
            <v>11.56</v>
          </cell>
        </row>
        <row r="80">
          <cell r="B80" t="str">
            <v>Щет00014082</v>
          </cell>
          <cell r="C80">
            <v>20.81</v>
          </cell>
        </row>
        <row r="81">
          <cell r="B81" t="str">
            <v>Щет00019980</v>
          </cell>
          <cell r="C81">
            <v>13.06</v>
          </cell>
        </row>
        <row r="82">
          <cell r="B82" t="str">
            <v>Щет00005187</v>
          </cell>
          <cell r="C82">
            <v>13.06</v>
          </cell>
        </row>
        <row r="83">
          <cell r="B83" t="str">
            <v>Щет00012864</v>
          </cell>
          <cell r="C83">
            <v>24.48</v>
          </cell>
        </row>
        <row r="84">
          <cell r="B84" t="str">
            <v>00-00001209</v>
          </cell>
          <cell r="C84">
            <v>24.48</v>
          </cell>
        </row>
        <row r="85">
          <cell r="B85" t="str">
            <v>Щет00005188</v>
          </cell>
          <cell r="C85">
            <v>15.78</v>
          </cell>
        </row>
        <row r="86">
          <cell r="B86" t="str">
            <v>Щет00005326</v>
          </cell>
          <cell r="C86">
            <v>30.6</v>
          </cell>
        </row>
        <row r="87">
          <cell r="B87" t="str">
            <v>00-00001210</v>
          </cell>
          <cell r="C87">
            <v>30.6</v>
          </cell>
        </row>
        <row r="88">
          <cell r="B88" t="str">
            <v>Щет00005080</v>
          </cell>
          <cell r="C88">
            <v>20.399999999999999</v>
          </cell>
        </row>
        <row r="89">
          <cell r="B89" t="str">
            <v>Щет00004136</v>
          </cell>
          <cell r="C89">
            <v>38.08</v>
          </cell>
        </row>
        <row r="90">
          <cell r="B90" t="str">
            <v>Щет00005081</v>
          </cell>
          <cell r="C90">
            <v>23.8</v>
          </cell>
        </row>
        <row r="91">
          <cell r="B91" t="str">
            <v>Щет00004134</v>
          </cell>
          <cell r="C91">
            <v>40.799999999999997</v>
          </cell>
        </row>
        <row r="92">
          <cell r="B92" t="str">
            <v>Щет00005082</v>
          </cell>
          <cell r="C92">
            <v>27.88</v>
          </cell>
        </row>
        <row r="93">
          <cell r="B93" t="str">
            <v>Щет00004110</v>
          </cell>
          <cell r="C93">
            <v>53.72</v>
          </cell>
        </row>
        <row r="94">
          <cell r="B94" t="str">
            <v>Щет00005083</v>
          </cell>
          <cell r="C94">
            <v>29.73</v>
          </cell>
        </row>
        <row r="95">
          <cell r="B95" t="str">
            <v>Щет00004089</v>
          </cell>
          <cell r="C95">
            <v>57.12</v>
          </cell>
        </row>
        <row r="96">
          <cell r="B96" t="str">
            <v>Щет00011404</v>
          </cell>
          <cell r="C96">
            <v>57.12</v>
          </cell>
        </row>
        <row r="97">
          <cell r="B97" t="str">
            <v>00-00001216</v>
          </cell>
          <cell r="C97">
            <v>57.12</v>
          </cell>
        </row>
        <row r="98">
          <cell r="B98" t="str">
            <v>Щет00005084</v>
          </cell>
          <cell r="C98">
            <v>36.11</v>
          </cell>
        </row>
        <row r="99">
          <cell r="B99" t="str">
            <v>Щет00019806</v>
          </cell>
          <cell r="C99">
            <v>2.61</v>
          </cell>
        </row>
        <row r="100">
          <cell r="B100" t="str">
            <v>00-00000740</v>
          </cell>
          <cell r="C100">
            <v>3.65</v>
          </cell>
        </row>
        <row r="101">
          <cell r="B101" t="str">
            <v>Щет00019807</v>
          </cell>
          <cell r="C101">
            <v>2.61</v>
          </cell>
        </row>
        <row r="102">
          <cell r="B102" t="str">
            <v>00-00001938</v>
          </cell>
          <cell r="C102">
            <v>1873.54</v>
          </cell>
        </row>
        <row r="103">
          <cell r="B103" t="str">
            <v>00-00001949</v>
          </cell>
          <cell r="C103">
            <v>649.16</v>
          </cell>
        </row>
        <row r="104">
          <cell r="B104" t="str">
            <v>00-00001934</v>
          </cell>
          <cell r="C104">
            <v>801</v>
          </cell>
        </row>
        <row r="105">
          <cell r="B105" t="str">
            <v>00-00001937</v>
          </cell>
          <cell r="C105">
            <v>649.20000000000005</v>
          </cell>
        </row>
        <row r="106">
          <cell r="B106" t="str">
            <v>00-00001939</v>
          </cell>
          <cell r="C106">
            <v>424.59</v>
          </cell>
        </row>
        <row r="107">
          <cell r="B107" t="str">
            <v>00-00001940</v>
          </cell>
          <cell r="C107">
            <v>376.48</v>
          </cell>
        </row>
        <row r="108">
          <cell r="B108" t="str">
            <v>00-00001941</v>
          </cell>
          <cell r="C108">
            <v>480.57</v>
          </cell>
        </row>
        <row r="109">
          <cell r="B109" t="str">
            <v>00-00001945</v>
          </cell>
          <cell r="C109">
            <v>717.09</v>
          </cell>
        </row>
        <row r="110">
          <cell r="B110" t="str">
            <v>00-00001942</v>
          </cell>
          <cell r="C110">
            <v>525.86</v>
          </cell>
        </row>
        <row r="111">
          <cell r="B111" t="str">
            <v>00-00001936</v>
          </cell>
          <cell r="C111">
            <v>485.6</v>
          </cell>
        </row>
        <row r="112">
          <cell r="B112" t="str">
            <v>00-00001948</v>
          </cell>
          <cell r="C112">
            <v>805.15</v>
          </cell>
        </row>
        <row r="113">
          <cell r="B113" t="str">
            <v>00-00001950</v>
          </cell>
          <cell r="C113">
            <v>988.61</v>
          </cell>
        </row>
        <row r="114">
          <cell r="B114" t="str">
            <v>00-00001303</v>
          </cell>
          <cell r="C114">
            <v>6198.49</v>
          </cell>
        </row>
        <row r="115">
          <cell r="B115" t="str">
            <v>60.150.220</v>
          </cell>
          <cell r="C115">
            <v>2479.39</v>
          </cell>
        </row>
        <row r="116">
          <cell r="B116" t="str">
            <v>Щет00002098</v>
          </cell>
          <cell r="C116">
            <v>2060.21</v>
          </cell>
        </row>
        <row r="117">
          <cell r="B117" t="str">
            <v>00-00001307</v>
          </cell>
          <cell r="C117">
            <v>2479.39</v>
          </cell>
        </row>
        <row r="118">
          <cell r="B118" t="str">
            <v>00-00001308</v>
          </cell>
          <cell r="C118">
            <v>2060.21</v>
          </cell>
        </row>
        <row r="119">
          <cell r="B119" t="str">
            <v>Щет00011009</v>
          </cell>
          <cell r="C119">
            <v>2.4300000000000002</v>
          </cell>
        </row>
        <row r="120">
          <cell r="B120" t="str">
            <v>Щет00019526</v>
          </cell>
          <cell r="C120">
            <v>1.77</v>
          </cell>
        </row>
        <row r="121">
          <cell r="B121" t="str">
            <v>Щет00007740</v>
          </cell>
          <cell r="C121">
            <v>1.77</v>
          </cell>
        </row>
        <row r="122">
          <cell r="B122" t="str">
            <v>Щет00004747</v>
          </cell>
          <cell r="C122">
            <v>1.63</v>
          </cell>
        </row>
        <row r="123">
          <cell r="B123" t="str">
            <v>ГД000000375</v>
          </cell>
          <cell r="C123">
            <v>1.63</v>
          </cell>
        </row>
        <row r="124">
          <cell r="B124" t="str">
            <v>Щет00008822</v>
          </cell>
          <cell r="C124">
            <v>1.78</v>
          </cell>
        </row>
        <row r="125">
          <cell r="B125" t="str">
            <v>00-00012254</v>
          </cell>
          <cell r="C125">
            <v>4132.32</v>
          </cell>
        </row>
        <row r="126">
          <cell r="B126" t="str">
            <v>00-00012608</v>
          </cell>
          <cell r="C126">
            <v>6198.49</v>
          </cell>
        </row>
        <row r="127">
          <cell r="B127" t="str">
            <v>00-00012250</v>
          </cell>
          <cell r="C127">
            <v>1652.93</v>
          </cell>
        </row>
        <row r="128">
          <cell r="B128" t="str">
            <v>00-00012252</v>
          </cell>
          <cell r="C128">
            <v>2479.39</v>
          </cell>
        </row>
        <row r="129">
          <cell r="B129" t="str">
            <v>00-00013309</v>
          </cell>
          <cell r="C129">
            <v>2060.21</v>
          </cell>
        </row>
        <row r="130">
          <cell r="B130" t="str">
            <v>00-00012253</v>
          </cell>
          <cell r="C130">
            <v>5691.11</v>
          </cell>
        </row>
        <row r="131">
          <cell r="B131" t="str">
            <v>00-00012607</v>
          </cell>
          <cell r="C131">
            <v>8536.64</v>
          </cell>
        </row>
        <row r="132">
          <cell r="B132" t="str">
            <v>00-00015634</v>
          </cell>
          <cell r="C132">
            <v>11558.2</v>
          </cell>
        </row>
        <row r="133">
          <cell r="B133" t="str">
            <v>00-00012251</v>
          </cell>
          <cell r="C133">
            <v>2845.58</v>
          </cell>
        </row>
        <row r="134">
          <cell r="B134" t="str">
            <v>00-00012249</v>
          </cell>
          <cell r="C134">
            <v>3414.69</v>
          </cell>
        </row>
        <row r="135">
          <cell r="B135" t="str">
            <v>00-00012255</v>
          </cell>
          <cell r="C135">
            <v>998.1</v>
          </cell>
        </row>
        <row r="136">
          <cell r="B136" t="str">
            <v>00-00012247</v>
          </cell>
          <cell r="C136">
            <v>1247.6099999999999</v>
          </cell>
        </row>
        <row r="137">
          <cell r="B137" t="str">
            <v>00-00012248</v>
          </cell>
          <cell r="C137">
            <v>1497.12</v>
          </cell>
        </row>
        <row r="138">
          <cell r="B138" t="str">
            <v>00-00013421</v>
          </cell>
          <cell r="C138">
            <v>1746.68</v>
          </cell>
        </row>
        <row r="139">
          <cell r="B139" t="str">
            <v>00-00015657</v>
          </cell>
          <cell r="C139">
            <v>4.8099999999999996</v>
          </cell>
        </row>
        <row r="140">
          <cell r="B140" t="str">
            <v>00-00016945</v>
          </cell>
          <cell r="C140">
            <v>4.8099999999999996</v>
          </cell>
        </row>
        <row r="141">
          <cell r="B141" t="str">
            <v>00-00015585</v>
          </cell>
          <cell r="C141">
            <v>5.78</v>
          </cell>
        </row>
        <row r="142">
          <cell r="B142" t="str">
            <v>00-00016948</v>
          </cell>
          <cell r="C142">
            <v>5.78</v>
          </cell>
        </row>
        <row r="143">
          <cell r="B143" t="str">
            <v>00-00015586</v>
          </cell>
          <cell r="C143">
            <v>8.16</v>
          </cell>
        </row>
        <row r="144">
          <cell r="B144" t="str">
            <v>00-00016949</v>
          </cell>
          <cell r="C144">
            <v>8.16</v>
          </cell>
        </row>
        <row r="145">
          <cell r="B145" t="str">
            <v>00-00015582</v>
          </cell>
          <cell r="C145">
            <v>8.6</v>
          </cell>
        </row>
        <row r="146">
          <cell r="B146" t="str">
            <v>00-00015581</v>
          </cell>
          <cell r="C146">
            <v>10.31</v>
          </cell>
        </row>
        <row r="147">
          <cell r="B147" t="str">
            <v>00-00015587</v>
          </cell>
          <cell r="C147">
            <v>7.62</v>
          </cell>
        </row>
        <row r="148">
          <cell r="B148" t="str">
            <v>00-00015552</v>
          </cell>
          <cell r="C148">
            <v>4.7300000000000004</v>
          </cell>
        </row>
        <row r="149">
          <cell r="B149" t="str">
            <v>00-00015608</v>
          </cell>
          <cell r="C149">
            <v>5.71</v>
          </cell>
        </row>
        <row r="150">
          <cell r="B150" t="str">
            <v>00-00015611</v>
          </cell>
          <cell r="C150">
            <v>6.81</v>
          </cell>
        </row>
        <row r="151">
          <cell r="B151" t="str">
            <v>00-00015549</v>
          </cell>
          <cell r="C151">
            <v>8.16</v>
          </cell>
        </row>
        <row r="152">
          <cell r="B152" t="str">
            <v>00-00011689</v>
          </cell>
          <cell r="C152">
            <v>2793.35</v>
          </cell>
        </row>
        <row r="153">
          <cell r="B153" t="str">
            <v>00-00011781</v>
          </cell>
          <cell r="C153">
            <v>5.59</v>
          </cell>
        </row>
        <row r="154">
          <cell r="B154" t="str">
            <v>00-00013384</v>
          </cell>
          <cell r="C154">
            <v>5.59</v>
          </cell>
        </row>
        <row r="155">
          <cell r="B155" t="str">
            <v>00-00011670</v>
          </cell>
          <cell r="C155">
            <v>5.64</v>
          </cell>
        </row>
        <row r="156">
          <cell r="B156" t="str">
            <v>00-00011780</v>
          </cell>
          <cell r="C156">
            <v>8.19</v>
          </cell>
        </row>
        <row r="157">
          <cell r="B157" t="str">
            <v>00-00017707</v>
          </cell>
          <cell r="C157">
            <v>8.19</v>
          </cell>
        </row>
        <row r="158">
          <cell r="B158" t="str">
            <v>00-00011696</v>
          </cell>
          <cell r="C158">
            <v>1089.0899999999999</v>
          </cell>
        </row>
        <row r="159">
          <cell r="B159" t="str">
            <v>00-00011786</v>
          </cell>
          <cell r="C159">
            <v>1089.0899999999999</v>
          </cell>
        </row>
        <row r="160">
          <cell r="B160" t="str">
            <v>00-00011691</v>
          </cell>
          <cell r="C160">
            <v>262.55</v>
          </cell>
        </row>
        <row r="161">
          <cell r="B161" t="str">
            <v>00-00011784</v>
          </cell>
          <cell r="C161">
            <v>262.55</v>
          </cell>
        </row>
        <row r="162">
          <cell r="B162" t="str">
            <v>00-00011692</v>
          </cell>
          <cell r="C162">
            <v>515.37</v>
          </cell>
        </row>
        <row r="163">
          <cell r="B163" t="str">
            <v>00-00011785</v>
          </cell>
          <cell r="C163">
            <v>515.37</v>
          </cell>
        </row>
        <row r="164">
          <cell r="B164" t="str">
            <v>00-00011690</v>
          </cell>
          <cell r="C164">
            <v>109.43</v>
          </cell>
        </row>
        <row r="165">
          <cell r="B165" t="str">
            <v>00-00011783</v>
          </cell>
          <cell r="C165">
            <v>109.43</v>
          </cell>
        </row>
        <row r="166">
          <cell r="B166" t="str">
            <v>00-00017774</v>
          </cell>
          <cell r="C166">
            <v>109.43</v>
          </cell>
        </row>
        <row r="167">
          <cell r="B167" t="str">
            <v>00-00015554</v>
          </cell>
          <cell r="C167">
            <v>6.39</v>
          </cell>
        </row>
        <row r="168">
          <cell r="B168" t="str">
            <v>00-00018449</v>
          </cell>
          <cell r="C168">
            <v>6.39</v>
          </cell>
        </row>
        <row r="169">
          <cell r="B169" t="str">
            <v>00-00008084</v>
          </cell>
          <cell r="C169">
            <v>3.43</v>
          </cell>
        </row>
        <row r="170">
          <cell r="B170" t="str">
            <v>00-00014111</v>
          </cell>
          <cell r="C170">
            <v>3.43</v>
          </cell>
        </row>
        <row r="171">
          <cell r="B171" t="str">
            <v>00-00008083</v>
          </cell>
          <cell r="C171">
            <v>5.82</v>
          </cell>
        </row>
        <row r="172">
          <cell r="B172" t="str">
            <v>00-00014112</v>
          </cell>
          <cell r="C172">
            <v>5.82</v>
          </cell>
        </row>
        <row r="173">
          <cell r="B173" t="str">
            <v>00-00019069</v>
          </cell>
          <cell r="C173">
            <v>5.94</v>
          </cell>
        </row>
        <row r="174">
          <cell r="B174" t="str">
            <v>00-00007451</v>
          </cell>
          <cell r="C174">
            <v>5.94</v>
          </cell>
        </row>
        <row r="175">
          <cell r="B175" t="str">
            <v>00-00007449</v>
          </cell>
          <cell r="C175">
            <v>10.48</v>
          </cell>
        </row>
        <row r="176">
          <cell r="B176" t="str">
            <v>00-00008082</v>
          </cell>
          <cell r="C176">
            <v>3.43</v>
          </cell>
        </row>
        <row r="177">
          <cell r="B177" t="str">
            <v>00-00007450</v>
          </cell>
          <cell r="C177">
            <v>8.7200000000000006</v>
          </cell>
        </row>
        <row r="178">
          <cell r="B178" t="str">
            <v>00-00018836</v>
          </cell>
          <cell r="C178">
            <v>8.7200000000000006</v>
          </cell>
        </row>
        <row r="179">
          <cell r="B179" t="str">
            <v>ГД000000423</v>
          </cell>
          <cell r="C179">
            <v>1000</v>
          </cell>
        </row>
        <row r="180">
          <cell r="B180" t="str">
            <v>00-00014158</v>
          </cell>
          <cell r="C180">
            <v>631.03</v>
          </cell>
        </row>
        <row r="181">
          <cell r="B181" t="str">
            <v>00-00014166</v>
          </cell>
          <cell r="C181">
            <v>631.23</v>
          </cell>
        </row>
        <row r="182">
          <cell r="B182" t="str">
            <v>00-00014174</v>
          </cell>
          <cell r="C182">
            <v>787.54</v>
          </cell>
        </row>
        <row r="183">
          <cell r="B183" t="str">
            <v>00-00014123</v>
          </cell>
          <cell r="C183">
            <v>717.09</v>
          </cell>
        </row>
        <row r="184">
          <cell r="B184" t="str">
            <v>00-00014178</v>
          </cell>
          <cell r="C184">
            <v>717.09</v>
          </cell>
        </row>
        <row r="185">
          <cell r="B185" t="str">
            <v>00-00014184</v>
          </cell>
          <cell r="C185">
            <v>805.15</v>
          </cell>
        </row>
        <row r="186">
          <cell r="B186" t="str">
            <v>00-00014126</v>
          </cell>
          <cell r="C186">
            <v>805.15</v>
          </cell>
        </row>
        <row r="187">
          <cell r="B187" t="str">
            <v>00-00014186</v>
          </cell>
          <cell r="C187">
            <v>1126.05</v>
          </cell>
        </row>
        <row r="188">
          <cell r="B188" t="str">
            <v>00-00012725</v>
          </cell>
          <cell r="C188">
            <v>1873.54</v>
          </cell>
        </row>
        <row r="189">
          <cell r="B189" t="str">
            <v>00-00014157</v>
          </cell>
          <cell r="C189">
            <v>490.77</v>
          </cell>
        </row>
        <row r="190">
          <cell r="B190" t="str">
            <v>00-00014159</v>
          </cell>
          <cell r="C190">
            <v>376.46</v>
          </cell>
        </row>
        <row r="191">
          <cell r="B191" t="str">
            <v>00-00014164</v>
          </cell>
          <cell r="C191">
            <v>376.48</v>
          </cell>
        </row>
        <row r="192">
          <cell r="B192" t="str">
            <v>00-00014161</v>
          </cell>
          <cell r="C192">
            <v>424.59</v>
          </cell>
        </row>
        <row r="193">
          <cell r="B193" t="str">
            <v>00-00014030</v>
          </cell>
          <cell r="C193">
            <v>424.59</v>
          </cell>
        </row>
        <row r="194">
          <cell r="B194" t="str">
            <v>00-00014167</v>
          </cell>
          <cell r="C194">
            <v>444.39</v>
          </cell>
        </row>
        <row r="195">
          <cell r="B195" t="str">
            <v>00-00014173</v>
          </cell>
          <cell r="C195">
            <v>618.95000000000005</v>
          </cell>
        </row>
        <row r="196">
          <cell r="B196" t="str">
            <v>00-00014040</v>
          </cell>
          <cell r="C196">
            <v>480.57</v>
          </cell>
        </row>
        <row r="197">
          <cell r="B197" t="str">
            <v>00-00014177</v>
          </cell>
          <cell r="C197">
            <v>480.57</v>
          </cell>
        </row>
        <row r="198">
          <cell r="B198" t="str">
            <v>00-00014181</v>
          </cell>
          <cell r="C198">
            <v>525.86</v>
          </cell>
        </row>
        <row r="199">
          <cell r="B199" t="str">
            <v>00-00014043</v>
          </cell>
          <cell r="C199">
            <v>525.86</v>
          </cell>
        </row>
        <row r="200">
          <cell r="B200" t="str">
            <v>00-00014183</v>
          </cell>
          <cell r="C200">
            <v>485.6</v>
          </cell>
        </row>
        <row r="201">
          <cell r="B201" t="str">
            <v>00-00014096</v>
          </cell>
          <cell r="C201">
            <v>485.6</v>
          </cell>
        </row>
        <row r="202">
          <cell r="B202" t="str">
            <v>00-00014141</v>
          </cell>
          <cell r="C202">
            <v>649.16</v>
          </cell>
        </row>
        <row r="203">
          <cell r="B203" t="str">
            <v>00-00014097</v>
          </cell>
          <cell r="C203">
            <v>649.16</v>
          </cell>
        </row>
        <row r="204">
          <cell r="B204" t="str">
            <v>00-00014143</v>
          </cell>
          <cell r="C204">
            <v>649.20000000000005</v>
          </cell>
        </row>
        <row r="205">
          <cell r="B205" t="str">
            <v>00-00014098</v>
          </cell>
          <cell r="C205">
            <v>649.20000000000005</v>
          </cell>
        </row>
        <row r="206">
          <cell r="B206" t="str">
            <v>00-00014147</v>
          </cell>
          <cell r="C206">
            <v>1013.99</v>
          </cell>
        </row>
        <row r="207">
          <cell r="B207" t="str">
            <v>00-00014185</v>
          </cell>
          <cell r="C207">
            <v>875.28</v>
          </cell>
        </row>
        <row r="208">
          <cell r="B208" t="str">
            <v>00-00014187</v>
          </cell>
          <cell r="C208">
            <v>988.61</v>
          </cell>
        </row>
        <row r="209">
          <cell r="B209" t="str">
            <v>00-00013255</v>
          </cell>
          <cell r="C209">
            <v>988.61</v>
          </cell>
        </row>
        <row r="210">
          <cell r="B210" t="str">
            <v>00-00015027</v>
          </cell>
          <cell r="C210">
            <v>376.48</v>
          </cell>
        </row>
        <row r="211">
          <cell r="B211" t="str">
            <v>00-00013925</v>
          </cell>
          <cell r="C211">
            <v>490.77</v>
          </cell>
        </row>
        <row r="212">
          <cell r="B212" t="str">
            <v>00-00014028</v>
          </cell>
          <cell r="C212">
            <v>376.46</v>
          </cell>
        </row>
        <row r="213">
          <cell r="B213" t="str">
            <v>00-00014029</v>
          </cell>
          <cell r="C213">
            <v>376.48</v>
          </cell>
        </row>
        <row r="214">
          <cell r="B214" t="str">
            <v>00-00015025</v>
          </cell>
          <cell r="C214">
            <v>424.59</v>
          </cell>
        </row>
        <row r="215">
          <cell r="B215" t="str">
            <v>00-00014032</v>
          </cell>
          <cell r="C215">
            <v>444.39</v>
          </cell>
        </row>
        <row r="216">
          <cell r="B216" t="str">
            <v>00-00014037</v>
          </cell>
          <cell r="C216">
            <v>618.95000000000005</v>
          </cell>
        </row>
        <row r="217">
          <cell r="B217" t="str">
            <v>00-00015029</v>
          </cell>
          <cell r="C217">
            <v>480.57</v>
          </cell>
        </row>
        <row r="218">
          <cell r="B218" t="str">
            <v>00-00014041</v>
          </cell>
          <cell r="C218">
            <v>508.25</v>
          </cell>
        </row>
        <row r="219">
          <cell r="B219" t="str">
            <v>00-00015031</v>
          </cell>
          <cell r="C219">
            <v>525.86</v>
          </cell>
        </row>
        <row r="220">
          <cell r="B220" t="str">
            <v>00-00015033</v>
          </cell>
          <cell r="C220">
            <v>485.6</v>
          </cell>
        </row>
        <row r="221">
          <cell r="B221" t="str">
            <v>00-00015020</v>
          </cell>
          <cell r="C221">
            <v>649.16</v>
          </cell>
        </row>
        <row r="222">
          <cell r="B222" t="str">
            <v>00-00015022</v>
          </cell>
          <cell r="C222">
            <v>649.20000000000005</v>
          </cell>
        </row>
        <row r="223">
          <cell r="B223" t="str">
            <v>00-00014107</v>
          </cell>
          <cell r="C223">
            <v>1013.99</v>
          </cell>
        </row>
        <row r="224">
          <cell r="B224" t="str">
            <v>00-00014108</v>
          </cell>
          <cell r="C224">
            <v>875.28</v>
          </cell>
        </row>
        <row r="225">
          <cell r="B225" t="str">
            <v>00-00015035</v>
          </cell>
          <cell r="C225">
            <v>988.61</v>
          </cell>
        </row>
        <row r="226">
          <cell r="B226" t="str">
            <v>00-00014110</v>
          </cell>
          <cell r="C226">
            <v>1328.6</v>
          </cell>
        </row>
        <row r="227">
          <cell r="B227" t="str">
            <v>00-00014115</v>
          </cell>
          <cell r="C227">
            <v>631.03</v>
          </cell>
        </row>
        <row r="228">
          <cell r="B228" t="str">
            <v>00-00014120</v>
          </cell>
          <cell r="C228">
            <v>631.23</v>
          </cell>
        </row>
        <row r="229">
          <cell r="B229" t="str">
            <v>00-00014122</v>
          </cell>
          <cell r="C229">
            <v>787.54</v>
          </cell>
        </row>
        <row r="230">
          <cell r="B230" t="str">
            <v>00-00015030</v>
          </cell>
          <cell r="C230">
            <v>717.09</v>
          </cell>
        </row>
        <row r="231">
          <cell r="B231" t="str">
            <v>00-00015034</v>
          </cell>
          <cell r="C231">
            <v>805.15</v>
          </cell>
        </row>
        <row r="232">
          <cell r="B232" t="str">
            <v>00-00015021</v>
          </cell>
          <cell r="C232">
            <v>961.2</v>
          </cell>
        </row>
        <row r="233">
          <cell r="B233" t="str">
            <v>00-00014131</v>
          </cell>
          <cell r="C233">
            <v>1126.05</v>
          </cell>
        </row>
        <row r="234">
          <cell r="B234" t="str">
            <v>00-00015019</v>
          </cell>
          <cell r="C234">
            <v>1873.54</v>
          </cell>
        </row>
        <row r="235">
          <cell r="B235" t="str">
            <v>00-00014065</v>
          </cell>
          <cell r="C235">
            <v>1305.22</v>
          </cell>
        </row>
        <row r="236">
          <cell r="B236" t="str">
            <v>00-00014095</v>
          </cell>
          <cell r="C236">
            <v>2096.71</v>
          </cell>
        </row>
        <row r="237">
          <cell r="B237" t="str">
            <v>00-00014101</v>
          </cell>
          <cell r="C237">
            <v>898.62</v>
          </cell>
        </row>
        <row r="238">
          <cell r="B238" t="str">
            <v>00-00014061</v>
          </cell>
          <cell r="C238">
            <v>1858.63</v>
          </cell>
        </row>
        <row r="239">
          <cell r="B239" t="str">
            <v>00-00014069</v>
          </cell>
          <cell r="C239">
            <v>1590.63</v>
          </cell>
        </row>
        <row r="240">
          <cell r="B240" t="str">
            <v>00-00014068</v>
          </cell>
          <cell r="C240">
            <v>831.31</v>
          </cell>
        </row>
        <row r="241">
          <cell r="B241" t="str">
            <v>00-00014099</v>
          </cell>
          <cell r="C241">
            <v>866.18</v>
          </cell>
        </row>
        <row r="242">
          <cell r="B242" t="str">
            <v>00-00014102</v>
          </cell>
          <cell r="C242">
            <v>810.97</v>
          </cell>
        </row>
        <row r="243">
          <cell r="B243" t="str">
            <v>00-00014079</v>
          </cell>
          <cell r="C243">
            <v>531.15</v>
          </cell>
        </row>
        <row r="244">
          <cell r="B244" t="str">
            <v>00-00014063</v>
          </cell>
          <cell r="C244">
            <v>1333.07</v>
          </cell>
        </row>
        <row r="245">
          <cell r="B245" t="str">
            <v>00-00014075</v>
          </cell>
          <cell r="C245">
            <v>1068.54</v>
          </cell>
        </row>
        <row r="246">
          <cell r="B246" t="str">
            <v>00-00014192</v>
          </cell>
          <cell r="C246">
            <v>531.15</v>
          </cell>
        </row>
        <row r="247">
          <cell r="B247" t="str">
            <v>00-00014189</v>
          </cell>
          <cell r="C247">
            <v>831.31</v>
          </cell>
        </row>
        <row r="248">
          <cell r="B248" t="str">
            <v>00-00014190</v>
          </cell>
          <cell r="C248">
            <v>866.18</v>
          </cell>
        </row>
        <row r="249">
          <cell r="B249" t="str">
            <v>00-00014191</v>
          </cell>
          <cell r="C249">
            <v>810.97</v>
          </cell>
        </row>
        <row r="250">
          <cell r="B250" t="str">
            <v>00-00017769</v>
          </cell>
          <cell r="C250">
            <v>531.15</v>
          </cell>
        </row>
        <row r="251">
          <cell r="B251" t="str">
            <v>00-00014193</v>
          </cell>
          <cell r="C251">
            <v>1333.07</v>
          </cell>
        </row>
        <row r="252">
          <cell r="B252" t="str">
            <v>00-00014194</v>
          </cell>
          <cell r="C252">
            <v>1068.54</v>
          </cell>
        </row>
        <row r="253">
          <cell r="B253" t="str">
            <v>00-00014196</v>
          </cell>
          <cell r="C253">
            <v>1305.22</v>
          </cell>
        </row>
        <row r="254">
          <cell r="B254" t="str">
            <v>00-00014197</v>
          </cell>
          <cell r="C254">
            <v>2096.71</v>
          </cell>
        </row>
        <row r="255">
          <cell r="B255" t="str">
            <v>00-00014198</v>
          </cell>
          <cell r="C255">
            <v>898.62</v>
          </cell>
        </row>
        <row r="256">
          <cell r="B256" t="str">
            <v>00-00014105</v>
          </cell>
          <cell r="C256">
            <v>1858.63</v>
          </cell>
        </row>
        <row r="257">
          <cell r="B257" t="str">
            <v>00-00014195</v>
          </cell>
          <cell r="C257">
            <v>1590.63</v>
          </cell>
        </row>
        <row r="258">
          <cell r="B258" t="str">
            <v>00-00017312</v>
          </cell>
          <cell r="C258">
            <v>979.84</v>
          </cell>
        </row>
        <row r="259">
          <cell r="B259" t="str">
            <v>00-00013818</v>
          </cell>
          <cell r="C259">
            <v>1955.94</v>
          </cell>
        </row>
        <row r="260">
          <cell r="B260" t="str">
            <v>00-00013183</v>
          </cell>
          <cell r="C260">
            <v>108.8</v>
          </cell>
        </row>
        <row r="261">
          <cell r="B261" t="str">
            <v>00-00013178</v>
          </cell>
          <cell r="C261">
            <v>122.4</v>
          </cell>
        </row>
        <row r="262">
          <cell r="B262" t="str">
            <v>00-00013864</v>
          </cell>
          <cell r="C262">
            <v>77.64</v>
          </cell>
        </row>
        <row r="263">
          <cell r="B263" t="str">
            <v>00-00013830</v>
          </cell>
          <cell r="C263">
            <v>92.09</v>
          </cell>
        </row>
        <row r="264">
          <cell r="B264" t="str">
            <v>00-00012916</v>
          </cell>
          <cell r="C264">
            <v>92.09</v>
          </cell>
        </row>
        <row r="265">
          <cell r="B265" t="str">
            <v>00-00016991</v>
          </cell>
          <cell r="C265">
            <v>92.09</v>
          </cell>
        </row>
        <row r="266">
          <cell r="B266" t="str">
            <v>00-00013829</v>
          </cell>
          <cell r="C266">
            <v>115.03</v>
          </cell>
        </row>
        <row r="267">
          <cell r="B267" t="str">
            <v>00-00012917</v>
          </cell>
          <cell r="C267">
            <v>115.03</v>
          </cell>
        </row>
        <row r="268">
          <cell r="B268" t="str">
            <v>00-00013828</v>
          </cell>
          <cell r="C268">
            <v>109.18</v>
          </cell>
        </row>
        <row r="269">
          <cell r="B269" t="str">
            <v>00-00012922</v>
          </cell>
          <cell r="C269">
            <v>109.18</v>
          </cell>
        </row>
        <row r="270">
          <cell r="B270" t="str">
            <v>00-00013827</v>
          </cell>
          <cell r="C270">
            <v>108.41</v>
          </cell>
        </row>
        <row r="271">
          <cell r="B271" t="str">
            <v>00-00012918</v>
          </cell>
          <cell r="C271">
            <v>108.41</v>
          </cell>
        </row>
        <row r="272">
          <cell r="B272" t="str">
            <v>00-00012799</v>
          </cell>
          <cell r="C272">
            <v>80.25</v>
          </cell>
        </row>
        <row r="273">
          <cell r="B273" t="str">
            <v>00-00013876</v>
          </cell>
          <cell r="C273">
            <v>80.25</v>
          </cell>
        </row>
        <row r="274">
          <cell r="B274" t="str">
            <v>00-00016992</v>
          </cell>
          <cell r="C274">
            <v>80.25</v>
          </cell>
        </row>
        <row r="275">
          <cell r="B275" t="str">
            <v>00-00012852</v>
          </cell>
          <cell r="C275">
            <v>103.2</v>
          </cell>
        </row>
        <row r="276">
          <cell r="B276" t="str">
            <v>00-00013875</v>
          </cell>
          <cell r="C276">
            <v>103.2</v>
          </cell>
        </row>
        <row r="277">
          <cell r="B277" t="str">
            <v>00-00013874</v>
          </cell>
          <cell r="C277">
            <v>109.2</v>
          </cell>
        </row>
        <row r="278">
          <cell r="B278" t="str">
            <v>00-00012865</v>
          </cell>
          <cell r="C278">
            <v>77.64</v>
          </cell>
        </row>
        <row r="279">
          <cell r="B279" t="str">
            <v>00-00012915</v>
          </cell>
          <cell r="C279">
            <v>82.27</v>
          </cell>
        </row>
        <row r="280">
          <cell r="B280" t="str">
            <v>00-00012796</v>
          </cell>
          <cell r="C280">
            <v>65.36</v>
          </cell>
        </row>
        <row r="281">
          <cell r="B281" t="str">
            <v>00-00012798</v>
          </cell>
          <cell r="C281">
            <v>70.930000000000007</v>
          </cell>
        </row>
        <row r="282">
          <cell r="B282" t="str">
            <v>00-00013940</v>
          </cell>
          <cell r="C282">
            <v>70.930000000000007</v>
          </cell>
        </row>
        <row r="283">
          <cell r="B283" t="str">
            <v>00-00013153</v>
          </cell>
          <cell r="C283">
            <v>76.400000000000006</v>
          </cell>
        </row>
        <row r="284">
          <cell r="B284" t="str">
            <v>00-00013152</v>
          </cell>
          <cell r="C284">
            <v>89.62</v>
          </cell>
        </row>
        <row r="285">
          <cell r="B285" t="str">
            <v>00-00013151</v>
          </cell>
          <cell r="C285">
            <v>82.52</v>
          </cell>
        </row>
        <row r="286">
          <cell r="B286" t="str">
            <v>00-00013149</v>
          </cell>
          <cell r="C286">
            <v>96.63</v>
          </cell>
        </row>
        <row r="287">
          <cell r="B287" t="str">
            <v>00-00013148</v>
          </cell>
          <cell r="C287">
            <v>89.52</v>
          </cell>
        </row>
        <row r="288">
          <cell r="B288" t="str">
            <v>00-00013132</v>
          </cell>
          <cell r="C288">
            <v>104.72</v>
          </cell>
        </row>
        <row r="289">
          <cell r="B289" t="str">
            <v>00-00013126</v>
          </cell>
          <cell r="C289">
            <v>113.56</v>
          </cell>
        </row>
        <row r="290">
          <cell r="B290" t="str">
            <v>00-00008601</v>
          </cell>
          <cell r="C290">
            <v>76.400000000000006</v>
          </cell>
        </row>
        <row r="291">
          <cell r="B291" t="str">
            <v>00-00010208</v>
          </cell>
          <cell r="C291">
            <v>76.400000000000006</v>
          </cell>
        </row>
        <row r="292">
          <cell r="B292" t="str">
            <v>00-00008602</v>
          </cell>
          <cell r="C292">
            <v>89.62</v>
          </cell>
        </row>
        <row r="293">
          <cell r="B293" t="str">
            <v>00-00010209</v>
          </cell>
          <cell r="C293">
            <v>89.62</v>
          </cell>
        </row>
        <row r="294">
          <cell r="B294" t="str">
            <v>00-00010210</v>
          </cell>
          <cell r="C294">
            <v>82.52</v>
          </cell>
        </row>
        <row r="295">
          <cell r="B295" t="str">
            <v>00-00010211</v>
          </cell>
          <cell r="C295">
            <v>96.63</v>
          </cell>
        </row>
        <row r="296">
          <cell r="B296" t="str">
            <v>00-00008621</v>
          </cell>
          <cell r="C296">
            <v>89.52</v>
          </cell>
        </row>
        <row r="297">
          <cell r="B297" t="str">
            <v>00-00010212</v>
          </cell>
          <cell r="C297">
            <v>89.52</v>
          </cell>
        </row>
        <row r="298">
          <cell r="B298" t="str">
            <v>00-00008622</v>
          </cell>
          <cell r="C298">
            <v>104.72</v>
          </cell>
        </row>
        <row r="299">
          <cell r="B299" t="str">
            <v>00-00010213</v>
          </cell>
          <cell r="C299">
            <v>104.72</v>
          </cell>
        </row>
        <row r="300">
          <cell r="B300" t="str">
            <v>00-00008600</v>
          </cell>
          <cell r="C300">
            <v>113.56</v>
          </cell>
        </row>
        <row r="301">
          <cell r="B301" t="str">
            <v>00-00010207</v>
          </cell>
          <cell r="C301">
            <v>113.56</v>
          </cell>
        </row>
        <row r="302">
          <cell r="B302" t="str">
            <v>00-00014813</v>
          </cell>
          <cell r="C302">
            <v>5.78</v>
          </cell>
        </row>
        <row r="303">
          <cell r="B303" t="str">
            <v>00-00013569</v>
          </cell>
          <cell r="C303">
            <v>8.16</v>
          </cell>
        </row>
        <row r="304">
          <cell r="B304" t="str">
            <v>00-00010585</v>
          </cell>
          <cell r="C304">
            <v>7.96</v>
          </cell>
        </row>
        <row r="305">
          <cell r="B305" t="str">
            <v>00-00016944</v>
          </cell>
          <cell r="C305">
            <v>8.6</v>
          </cell>
        </row>
        <row r="306">
          <cell r="B306" t="str">
            <v>00-00018694</v>
          </cell>
          <cell r="C306">
            <v>7.96</v>
          </cell>
        </row>
        <row r="307">
          <cell r="B307" t="str">
            <v>00-00014814</v>
          </cell>
          <cell r="C307">
            <v>9.5500000000000007</v>
          </cell>
        </row>
        <row r="308">
          <cell r="B308" t="str">
            <v>00-00016942</v>
          </cell>
          <cell r="C308">
            <v>10.31</v>
          </cell>
        </row>
        <row r="309">
          <cell r="B309" t="str">
            <v>00-00016176</v>
          </cell>
        </row>
        <row r="310">
          <cell r="B310" t="str">
            <v>00-00018017</v>
          </cell>
        </row>
        <row r="311">
          <cell r="B311" t="str">
            <v>00-00008513</v>
          </cell>
          <cell r="C311">
            <v>4.38</v>
          </cell>
        </row>
        <row r="312">
          <cell r="B312" t="str">
            <v>00-00013879</v>
          </cell>
          <cell r="C312">
            <v>4.38</v>
          </cell>
        </row>
        <row r="313">
          <cell r="B313" t="str">
            <v>00-00016946</v>
          </cell>
          <cell r="C313">
            <v>4.7300000000000004</v>
          </cell>
        </row>
        <row r="314">
          <cell r="B314" t="str">
            <v>00-00008843</v>
          </cell>
          <cell r="C314">
            <v>5.29</v>
          </cell>
        </row>
        <row r="315">
          <cell r="B315" t="str">
            <v>00-00013878</v>
          </cell>
          <cell r="C315">
            <v>5.29</v>
          </cell>
        </row>
        <row r="316">
          <cell r="B316" t="str">
            <v>00-00016941</v>
          </cell>
          <cell r="C316">
            <v>5.71</v>
          </cell>
        </row>
        <row r="317">
          <cell r="B317" t="str">
            <v>00-00014804</v>
          </cell>
          <cell r="C317">
            <v>6.31</v>
          </cell>
        </row>
        <row r="318">
          <cell r="B318" t="str">
            <v>00-00016629</v>
          </cell>
        </row>
        <row r="319">
          <cell r="B319" t="str">
            <v>00-00016950</v>
          </cell>
          <cell r="C319">
            <v>6.81</v>
          </cell>
        </row>
        <row r="320">
          <cell r="B320" t="str">
            <v>00-00018733</v>
          </cell>
        </row>
        <row r="321">
          <cell r="B321" t="str">
            <v>00-00018731</v>
          </cell>
        </row>
        <row r="322">
          <cell r="B322" t="str">
            <v>00-00016084</v>
          </cell>
        </row>
        <row r="323">
          <cell r="B323" t="str">
            <v>00-00016087</v>
          </cell>
        </row>
        <row r="324">
          <cell r="B324" t="str">
            <v>00-00014811</v>
          </cell>
          <cell r="C324">
            <v>7.56</v>
          </cell>
        </row>
        <row r="325">
          <cell r="B325" t="str">
            <v>00-00016947</v>
          </cell>
          <cell r="C325">
            <v>8.16</v>
          </cell>
        </row>
        <row r="326">
          <cell r="B326" t="str">
            <v>00-00008530</v>
          </cell>
          <cell r="C326">
            <v>7.06</v>
          </cell>
        </row>
        <row r="327">
          <cell r="B327" t="str">
            <v>00-00017258</v>
          </cell>
          <cell r="C327">
            <v>8.19</v>
          </cell>
        </row>
        <row r="328">
          <cell r="B328" t="str">
            <v>00-00017161</v>
          </cell>
        </row>
        <row r="329">
          <cell r="B329" t="str">
            <v>00-00016960</v>
          </cell>
          <cell r="C329">
            <v>7.61</v>
          </cell>
        </row>
        <row r="330">
          <cell r="B330" t="str">
            <v>00-00016943</v>
          </cell>
          <cell r="C330">
            <v>7.62</v>
          </cell>
        </row>
        <row r="331">
          <cell r="B331" t="str">
            <v>00-00018696</v>
          </cell>
          <cell r="C331">
            <v>7.06</v>
          </cell>
        </row>
        <row r="332">
          <cell r="B332" t="str">
            <v>00-00009299</v>
          </cell>
          <cell r="C332">
            <v>10.1</v>
          </cell>
        </row>
        <row r="333">
          <cell r="B333" t="str">
            <v>00-00011489</v>
          </cell>
          <cell r="C333">
            <v>8.84</v>
          </cell>
        </row>
        <row r="334">
          <cell r="B334" t="str">
            <v>00-00011491</v>
          </cell>
          <cell r="C334">
            <v>9.11</v>
          </cell>
        </row>
        <row r="335">
          <cell r="B335" t="str">
            <v>00-00011494</v>
          </cell>
          <cell r="C335">
            <v>3.26</v>
          </cell>
        </row>
        <row r="336">
          <cell r="B336" t="str">
            <v>00-00011496</v>
          </cell>
          <cell r="C336">
            <v>3.3</v>
          </cell>
        </row>
        <row r="337">
          <cell r="B337" t="str">
            <v>00-00011500</v>
          </cell>
          <cell r="C337">
            <v>4.68</v>
          </cell>
        </row>
        <row r="338">
          <cell r="B338" t="str">
            <v>00-00011485</v>
          </cell>
          <cell r="C338">
            <v>6.72</v>
          </cell>
        </row>
        <row r="339">
          <cell r="B339" t="str">
            <v>00-00011487</v>
          </cell>
          <cell r="C339">
            <v>7.21</v>
          </cell>
        </row>
        <row r="340">
          <cell r="B340" t="str">
            <v>00-00018730</v>
          </cell>
        </row>
        <row r="341">
          <cell r="B341" t="str">
            <v>00-00018734</v>
          </cell>
        </row>
        <row r="342">
          <cell r="B342" t="str">
            <v>00-00016180</v>
          </cell>
          <cell r="C342">
            <v>5.46</v>
          </cell>
        </row>
        <row r="343">
          <cell r="B343" t="str">
            <v>00-00008264</v>
          </cell>
          <cell r="C343">
            <v>7.53</v>
          </cell>
        </row>
        <row r="344">
          <cell r="B344" t="str">
            <v>00-00008263</v>
          </cell>
          <cell r="C344">
            <v>6.62</v>
          </cell>
        </row>
        <row r="345">
          <cell r="B345" t="str">
            <v>00-00008542</v>
          </cell>
          <cell r="C345">
            <v>4.8099999999999996</v>
          </cell>
        </row>
        <row r="346">
          <cell r="B346" t="str">
            <v>00-00013880</v>
          </cell>
          <cell r="C346">
            <v>4.8099999999999996</v>
          </cell>
        </row>
        <row r="347">
          <cell r="B347" t="str">
            <v>00-00014546</v>
          </cell>
          <cell r="C347">
            <v>4.5199999999999996</v>
          </cell>
        </row>
        <row r="348">
          <cell r="B348" t="str">
            <v>00-00013810</v>
          </cell>
          <cell r="C348">
            <v>4.5199999999999996</v>
          </cell>
        </row>
        <row r="349">
          <cell r="B349" t="str">
            <v>00-00017736</v>
          </cell>
          <cell r="C349">
            <v>10.51</v>
          </cell>
        </row>
        <row r="350">
          <cell r="B350" t="str">
            <v>00-00007632</v>
          </cell>
          <cell r="C350">
            <v>16.71</v>
          </cell>
        </row>
        <row r="351">
          <cell r="B351" t="str">
            <v>00-00016165</v>
          </cell>
          <cell r="C351">
            <v>8.6999999999999993</v>
          </cell>
        </row>
        <row r="352">
          <cell r="B352" t="str">
            <v>00-00011653</v>
          </cell>
          <cell r="C352">
            <v>7.62</v>
          </cell>
        </row>
        <row r="353">
          <cell r="B353" t="str">
            <v>00-00011655</v>
          </cell>
          <cell r="C353">
            <v>10.88</v>
          </cell>
        </row>
        <row r="354">
          <cell r="B354" t="str">
            <v>00-00011657</v>
          </cell>
          <cell r="C354">
            <v>10.08</v>
          </cell>
        </row>
        <row r="355">
          <cell r="B355" t="str">
            <v>00-00011659</v>
          </cell>
          <cell r="C355">
            <v>16.71</v>
          </cell>
        </row>
        <row r="356">
          <cell r="B356" t="str">
            <v>00-00007630</v>
          </cell>
          <cell r="C356">
            <v>8.16</v>
          </cell>
        </row>
        <row r="357">
          <cell r="B357" t="str">
            <v>00-00007633</v>
          </cell>
          <cell r="C357">
            <v>9.94</v>
          </cell>
        </row>
        <row r="358">
          <cell r="B358" t="str">
            <v>00-00014658</v>
          </cell>
          <cell r="C358">
            <v>3.3</v>
          </cell>
        </row>
        <row r="359">
          <cell r="B359" t="str">
            <v>00-00014659</v>
          </cell>
          <cell r="C359">
            <v>4.68</v>
          </cell>
        </row>
        <row r="360">
          <cell r="B360" t="str">
            <v>00-00014660</v>
          </cell>
          <cell r="C360">
            <v>6.72</v>
          </cell>
        </row>
        <row r="361">
          <cell r="B361" t="str">
            <v>00-00016166</v>
          </cell>
          <cell r="C361">
            <v>7.92</v>
          </cell>
        </row>
        <row r="362">
          <cell r="B362" t="str">
            <v>00-00011652</v>
          </cell>
          <cell r="C362">
            <v>4.08</v>
          </cell>
        </row>
        <row r="363">
          <cell r="B363" t="str">
            <v>00-00011654</v>
          </cell>
          <cell r="C363">
            <v>5.88</v>
          </cell>
        </row>
        <row r="364">
          <cell r="B364" t="str">
            <v>00-00011656</v>
          </cell>
          <cell r="C364">
            <v>8.16</v>
          </cell>
        </row>
        <row r="365">
          <cell r="B365" t="str">
            <v>00-00011658</v>
          </cell>
          <cell r="C365">
            <v>9.94</v>
          </cell>
        </row>
        <row r="366">
          <cell r="B366" t="str">
            <v>40.120.220</v>
          </cell>
          <cell r="C366">
            <v>8536.64</v>
          </cell>
        </row>
        <row r="367">
          <cell r="B367" t="str">
            <v>Щет00004807</v>
          </cell>
          <cell r="C367">
            <v>2060.21</v>
          </cell>
        </row>
        <row r="368">
          <cell r="B368" t="str">
            <v>Щет00018171</v>
          </cell>
          <cell r="C368">
            <v>1497.12</v>
          </cell>
        </row>
        <row r="369">
          <cell r="B369" t="str">
            <v>00-00015137</v>
          </cell>
          <cell r="C369">
            <v>2.1800000000000002</v>
          </cell>
        </row>
        <row r="370">
          <cell r="B370" t="str">
            <v>00-00015482</v>
          </cell>
          <cell r="C370">
            <v>613.6</v>
          </cell>
        </row>
        <row r="371">
          <cell r="B371" t="str">
            <v>00-00015485</v>
          </cell>
          <cell r="C371">
            <v>958.8</v>
          </cell>
        </row>
        <row r="372">
          <cell r="B372" t="str">
            <v>00-00015486</v>
          </cell>
          <cell r="C372">
            <v>1199.52</v>
          </cell>
        </row>
        <row r="373">
          <cell r="B373" t="str">
            <v>00-00016308</v>
          </cell>
          <cell r="C373">
            <v>986.03</v>
          </cell>
        </row>
        <row r="374">
          <cell r="B374" t="str">
            <v>00-00016309</v>
          </cell>
          <cell r="C374">
            <v>1517.69</v>
          </cell>
        </row>
        <row r="375">
          <cell r="B375" t="str">
            <v>00-00016310</v>
          </cell>
          <cell r="C375">
            <v>1740.88</v>
          </cell>
        </row>
        <row r="376">
          <cell r="B376" t="str">
            <v>00-00016311</v>
          </cell>
          <cell r="C376">
            <v>1000.25</v>
          </cell>
        </row>
        <row r="377">
          <cell r="B377" t="str">
            <v>00-00016312</v>
          </cell>
          <cell r="C377">
            <v>1541.9</v>
          </cell>
        </row>
        <row r="378">
          <cell r="B378" t="str">
            <v>00-00016313</v>
          </cell>
          <cell r="C378">
            <v>1769.56</v>
          </cell>
        </row>
        <row r="379">
          <cell r="B379" t="str">
            <v>00-00017613</v>
          </cell>
          <cell r="C379">
            <v>564.4</v>
          </cell>
        </row>
        <row r="380">
          <cell r="B380" t="str">
            <v>00-00017616</v>
          </cell>
          <cell r="C380">
            <v>884</v>
          </cell>
        </row>
        <row r="381">
          <cell r="B381" t="str">
            <v>00-00017609</v>
          </cell>
          <cell r="C381">
            <v>1094.8</v>
          </cell>
        </row>
        <row r="382">
          <cell r="B382" t="str">
            <v>00-00001804</v>
          </cell>
          <cell r="C382">
            <v>1000.25</v>
          </cell>
        </row>
        <row r="383">
          <cell r="B383" t="str">
            <v>00-00003623</v>
          </cell>
          <cell r="C383">
            <v>986.03</v>
          </cell>
        </row>
        <row r="384">
          <cell r="B384" t="str">
            <v>Щет00019067</v>
          </cell>
          <cell r="C384">
            <v>1000.25</v>
          </cell>
        </row>
        <row r="385">
          <cell r="B385" t="str">
            <v>00-00001800</v>
          </cell>
          <cell r="C385">
            <v>1541.9</v>
          </cell>
        </row>
        <row r="386">
          <cell r="B386" t="str">
            <v>00-00002826</v>
          </cell>
          <cell r="C386">
            <v>1517.69</v>
          </cell>
        </row>
        <row r="387">
          <cell r="B387" t="str">
            <v>Щет00019069</v>
          </cell>
          <cell r="C387">
            <v>1541.9</v>
          </cell>
        </row>
        <row r="388">
          <cell r="B388" t="str">
            <v>00-00001801</v>
          </cell>
          <cell r="C388">
            <v>1769.56</v>
          </cell>
        </row>
        <row r="389">
          <cell r="B389" t="str">
            <v>00-00003621</v>
          </cell>
          <cell r="C389">
            <v>1740.88</v>
          </cell>
        </row>
        <row r="390">
          <cell r="B390" t="str">
            <v>Щет00019070</v>
          </cell>
          <cell r="C390">
            <v>1769.56</v>
          </cell>
        </row>
        <row r="391">
          <cell r="B391" t="str">
            <v>ГД000000194</v>
          </cell>
          <cell r="C391">
            <v>649.16</v>
          </cell>
        </row>
        <row r="392">
          <cell r="B392" t="str">
            <v>00-00007932</v>
          </cell>
          <cell r="C392">
            <v>3.91</v>
          </cell>
        </row>
        <row r="393">
          <cell r="B393" t="str">
            <v>00-00007989</v>
          </cell>
          <cell r="C393">
            <v>11.85</v>
          </cell>
        </row>
        <row r="394">
          <cell r="B394" t="str">
            <v>00-00008684</v>
          </cell>
          <cell r="C394">
            <v>11.85</v>
          </cell>
        </row>
        <row r="395">
          <cell r="B395" t="str">
            <v>00-00007530</v>
          </cell>
          <cell r="C395">
            <v>11.85</v>
          </cell>
        </row>
        <row r="396">
          <cell r="B396" t="str">
            <v>00-00008685</v>
          </cell>
          <cell r="C396">
            <v>12.76</v>
          </cell>
        </row>
        <row r="397">
          <cell r="B397" t="str">
            <v>00-00007990</v>
          </cell>
          <cell r="C397">
            <v>12.76</v>
          </cell>
        </row>
        <row r="398">
          <cell r="B398" t="str">
            <v>00-00007991</v>
          </cell>
          <cell r="C398">
            <v>12.76</v>
          </cell>
        </row>
        <row r="399">
          <cell r="B399" t="str">
            <v>00-00007528</v>
          </cell>
          <cell r="C399">
            <v>12.76</v>
          </cell>
        </row>
        <row r="400">
          <cell r="B400" t="str">
            <v>00-00015637</v>
          </cell>
          <cell r="C400">
            <v>12.76</v>
          </cell>
        </row>
        <row r="401">
          <cell r="B401" t="str">
            <v>00-00018603</v>
          </cell>
          <cell r="C401">
            <v>7.92</v>
          </cell>
        </row>
        <row r="402">
          <cell r="B402" t="str">
            <v>Щет00002178</v>
          </cell>
          <cell r="C402">
            <v>3.84</v>
          </cell>
        </row>
        <row r="403">
          <cell r="B403" t="str">
            <v>00-00018841</v>
          </cell>
          <cell r="C403">
            <v>3.93</v>
          </cell>
        </row>
        <row r="404">
          <cell r="B404" t="str">
            <v>00-00018914</v>
          </cell>
          <cell r="C404">
            <v>1.97</v>
          </cell>
        </row>
        <row r="405">
          <cell r="B405" t="str">
            <v>00-00018738</v>
          </cell>
          <cell r="C405">
            <v>3.2</v>
          </cell>
        </row>
        <row r="406">
          <cell r="B406" t="str">
            <v>00-00013613</v>
          </cell>
          <cell r="C406">
            <v>3.84</v>
          </cell>
        </row>
        <row r="407">
          <cell r="B407" t="str">
            <v>00-00014004</v>
          </cell>
          <cell r="C407">
            <v>3.84</v>
          </cell>
        </row>
        <row r="408">
          <cell r="B408" t="str">
            <v>00-00014470</v>
          </cell>
          <cell r="C408">
            <v>3.84</v>
          </cell>
        </row>
        <row r="409">
          <cell r="B409" t="str">
            <v>00-00012185</v>
          </cell>
          <cell r="C409">
            <v>19.579999999999998</v>
          </cell>
        </row>
        <row r="410">
          <cell r="B410" t="str">
            <v>00-00012102</v>
          </cell>
          <cell r="C410">
            <v>2.1800000000000002</v>
          </cell>
        </row>
        <row r="411">
          <cell r="B411" t="str">
            <v>00-00012138</v>
          </cell>
          <cell r="C411">
            <v>2.52</v>
          </cell>
        </row>
        <row r="412">
          <cell r="B412" t="str">
            <v>00-00012174</v>
          </cell>
          <cell r="C412">
            <v>4</v>
          </cell>
        </row>
        <row r="413">
          <cell r="B413" t="str">
            <v>00-00012103</v>
          </cell>
          <cell r="C413">
            <v>3.81</v>
          </cell>
        </row>
        <row r="414">
          <cell r="B414" t="str">
            <v>00-00012141</v>
          </cell>
          <cell r="C414">
            <v>4.07</v>
          </cell>
        </row>
        <row r="415">
          <cell r="B415" t="str">
            <v>00-00011985</v>
          </cell>
          <cell r="C415">
            <v>5.34</v>
          </cell>
        </row>
        <row r="416">
          <cell r="B416" t="str">
            <v>00-00014628</v>
          </cell>
          <cell r="C416">
            <v>5.34</v>
          </cell>
        </row>
        <row r="417">
          <cell r="B417" t="str">
            <v>00-00011983</v>
          </cell>
          <cell r="C417">
            <v>5.92</v>
          </cell>
        </row>
        <row r="418">
          <cell r="B418" t="str">
            <v>00-00011967</v>
          </cell>
          <cell r="C418">
            <v>5.94</v>
          </cell>
        </row>
        <row r="419">
          <cell r="B419" t="str">
            <v>00-00011984</v>
          </cell>
          <cell r="C419">
            <v>8.6999999999999993</v>
          </cell>
        </row>
        <row r="420">
          <cell r="B420" t="str">
            <v>00-00011987</v>
          </cell>
          <cell r="C420">
            <v>8.92</v>
          </cell>
        </row>
        <row r="421">
          <cell r="B421" t="str">
            <v>00-00011988</v>
          </cell>
          <cell r="C421">
            <v>11.86</v>
          </cell>
        </row>
        <row r="422">
          <cell r="B422" t="str">
            <v>00-00011989</v>
          </cell>
          <cell r="C422">
            <v>13.35</v>
          </cell>
        </row>
        <row r="423">
          <cell r="B423" t="str">
            <v>00-00018818</v>
          </cell>
          <cell r="C423">
            <v>1.7</v>
          </cell>
        </row>
        <row r="424">
          <cell r="B424" t="str">
            <v>00-00012104</v>
          </cell>
          <cell r="C424">
            <v>1.7</v>
          </cell>
        </row>
        <row r="425">
          <cell r="B425" t="str">
            <v>00-00012235</v>
          </cell>
          <cell r="C425">
            <v>1.97</v>
          </cell>
        </row>
        <row r="426">
          <cell r="B426" t="str">
            <v>00-00013650</v>
          </cell>
          <cell r="C426">
            <v>4.1100000000000003</v>
          </cell>
        </row>
        <row r="427">
          <cell r="B427" t="str">
            <v>00-00013688</v>
          </cell>
          <cell r="C427">
            <v>6.77</v>
          </cell>
        </row>
        <row r="428">
          <cell r="B428" t="str">
            <v>00-00013249</v>
          </cell>
          <cell r="C428">
            <v>8.09</v>
          </cell>
        </row>
        <row r="429">
          <cell r="B429" t="str">
            <v>00-00013646</v>
          </cell>
          <cell r="C429">
            <v>16.18</v>
          </cell>
        </row>
        <row r="430">
          <cell r="B430" t="str">
            <v>00-00013645</v>
          </cell>
          <cell r="C430">
            <v>1.7</v>
          </cell>
        </row>
        <row r="431">
          <cell r="B431" t="str">
            <v>00-00019108</v>
          </cell>
          <cell r="C431">
            <v>4.1100000000000003</v>
          </cell>
        </row>
        <row r="432">
          <cell r="B432" t="str">
            <v>00-00019107</v>
          </cell>
          <cell r="C432">
            <v>1.7</v>
          </cell>
        </row>
        <row r="433">
          <cell r="B433" t="str">
            <v>00-00013631</v>
          </cell>
          <cell r="C433">
            <v>15.57</v>
          </cell>
        </row>
        <row r="434">
          <cell r="B434" t="str">
            <v>00-00013630</v>
          </cell>
          <cell r="C434">
            <v>20.399999999999999</v>
          </cell>
        </row>
        <row r="435">
          <cell r="B435" t="str">
            <v>00-00013629</v>
          </cell>
          <cell r="C435">
            <v>21.81</v>
          </cell>
        </row>
        <row r="436">
          <cell r="B436" t="str">
            <v>00-00012970</v>
          </cell>
          <cell r="C436">
            <v>42.16</v>
          </cell>
        </row>
        <row r="437">
          <cell r="B437" t="str">
            <v>00-00013625</v>
          </cell>
          <cell r="C437">
            <v>76.2</v>
          </cell>
        </row>
        <row r="438">
          <cell r="B438" t="str">
            <v>00-00013624</v>
          </cell>
          <cell r="C438">
            <v>9.52</v>
          </cell>
        </row>
        <row r="439">
          <cell r="B439" t="str">
            <v>00-00012958</v>
          </cell>
          <cell r="C439">
            <v>11.56</v>
          </cell>
        </row>
        <row r="440">
          <cell r="B440" t="str">
            <v>00-00012959</v>
          </cell>
          <cell r="C440">
            <v>13.06</v>
          </cell>
        </row>
        <row r="441">
          <cell r="B441" t="str">
            <v>00-00013006</v>
          </cell>
          <cell r="C441">
            <v>15.78</v>
          </cell>
        </row>
        <row r="442">
          <cell r="B442" t="str">
            <v>00-00012971</v>
          </cell>
          <cell r="C442">
            <v>20.399999999999999</v>
          </cell>
        </row>
        <row r="443">
          <cell r="B443" t="str">
            <v>00-00012972</v>
          </cell>
          <cell r="C443">
            <v>23.8</v>
          </cell>
        </row>
        <row r="444">
          <cell r="B444" t="str">
            <v>00-00012973</v>
          </cell>
          <cell r="C444">
            <v>27.88</v>
          </cell>
        </row>
        <row r="445">
          <cell r="B445" t="str">
            <v>00-00012974</v>
          </cell>
          <cell r="C445">
            <v>29.73</v>
          </cell>
        </row>
        <row r="446">
          <cell r="B446" t="str">
            <v>00-00013623</v>
          </cell>
          <cell r="C446">
            <v>36.11</v>
          </cell>
        </row>
        <row r="447">
          <cell r="B447" t="str">
            <v>00-00013616</v>
          </cell>
          <cell r="C447">
            <v>51.3</v>
          </cell>
        </row>
        <row r="448">
          <cell r="B448" t="str">
            <v>00-00015398</v>
          </cell>
          <cell r="C448">
            <v>51.3</v>
          </cell>
        </row>
        <row r="449">
          <cell r="B449" t="str">
            <v>00-00012985</v>
          </cell>
          <cell r="C449">
            <v>23.12</v>
          </cell>
        </row>
        <row r="450">
          <cell r="B450" t="str">
            <v>00-00015403</v>
          </cell>
          <cell r="C450">
            <v>23.12</v>
          </cell>
        </row>
        <row r="451">
          <cell r="B451" t="str">
            <v>00-00012986</v>
          </cell>
          <cell r="C451">
            <v>29.92</v>
          </cell>
        </row>
        <row r="452">
          <cell r="B452" t="str">
            <v>00-00015404</v>
          </cell>
          <cell r="C452">
            <v>29.92</v>
          </cell>
        </row>
        <row r="453">
          <cell r="B453" t="str">
            <v>00-00012987</v>
          </cell>
          <cell r="C453">
            <v>32.64</v>
          </cell>
        </row>
        <row r="454">
          <cell r="B454" t="str">
            <v>00-00015405</v>
          </cell>
          <cell r="C454">
            <v>32.64</v>
          </cell>
        </row>
        <row r="455">
          <cell r="B455" t="str">
            <v>00-00012999</v>
          </cell>
          <cell r="C455">
            <v>42.16</v>
          </cell>
        </row>
        <row r="456">
          <cell r="B456" t="str">
            <v>00-00015406</v>
          </cell>
          <cell r="C456">
            <v>42.16</v>
          </cell>
        </row>
        <row r="457">
          <cell r="B457" t="str">
            <v>00-00013000</v>
          </cell>
          <cell r="C457">
            <v>43.52</v>
          </cell>
        </row>
        <row r="458">
          <cell r="B458" t="str">
            <v>00-00015421</v>
          </cell>
          <cell r="C458">
            <v>43.52</v>
          </cell>
        </row>
        <row r="459">
          <cell r="B459" t="str">
            <v>00-00013606</v>
          </cell>
          <cell r="C459">
            <v>48.04</v>
          </cell>
        </row>
        <row r="460">
          <cell r="B460" t="str">
            <v>00-00015422</v>
          </cell>
          <cell r="C460">
            <v>48.04</v>
          </cell>
        </row>
        <row r="461">
          <cell r="B461" t="str">
            <v>00-00013599</v>
          </cell>
          <cell r="C461">
            <v>58.81</v>
          </cell>
        </row>
        <row r="462">
          <cell r="B462" t="str">
            <v>00-00015424</v>
          </cell>
          <cell r="C462">
            <v>58.81</v>
          </cell>
        </row>
        <row r="463">
          <cell r="B463" t="str">
            <v>00-00013020</v>
          </cell>
          <cell r="C463">
            <v>14.3</v>
          </cell>
        </row>
        <row r="464">
          <cell r="B464" t="str">
            <v>00-00013022</v>
          </cell>
          <cell r="C464">
            <v>30.19</v>
          </cell>
        </row>
        <row r="465">
          <cell r="B465" t="str">
            <v>00-00013591</v>
          </cell>
          <cell r="C465">
            <v>40.799999999999997</v>
          </cell>
        </row>
        <row r="466">
          <cell r="B466" t="str">
            <v>00-00015439</v>
          </cell>
          <cell r="C466">
            <v>40.799999999999997</v>
          </cell>
        </row>
        <row r="467">
          <cell r="B467" t="str">
            <v>00-00015440</v>
          </cell>
          <cell r="C467">
            <v>68.599999999999994</v>
          </cell>
        </row>
        <row r="468">
          <cell r="B468" t="str">
            <v>00-00013590</v>
          </cell>
          <cell r="C468">
            <v>64.87</v>
          </cell>
        </row>
        <row r="469">
          <cell r="B469" t="str">
            <v>00-00015441</v>
          </cell>
          <cell r="C469">
            <v>64.87</v>
          </cell>
        </row>
        <row r="470">
          <cell r="B470" t="str">
            <v>00-00013018</v>
          </cell>
          <cell r="C470">
            <v>74.8</v>
          </cell>
        </row>
        <row r="471">
          <cell r="B471" t="str">
            <v>00-00015442</v>
          </cell>
          <cell r="C471">
            <v>74.8</v>
          </cell>
        </row>
        <row r="472">
          <cell r="B472" t="str">
            <v>00-00013003</v>
          </cell>
          <cell r="C472">
            <v>18.36</v>
          </cell>
        </row>
        <row r="473">
          <cell r="B473" t="str">
            <v>00-00015445</v>
          </cell>
          <cell r="C473">
            <v>18.36</v>
          </cell>
        </row>
        <row r="474">
          <cell r="B474" t="str">
            <v>00-00013004</v>
          </cell>
          <cell r="C474">
            <v>20.81</v>
          </cell>
        </row>
        <row r="475">
          <cell r="B475" t="str">
            <v>00-00015446</v>
          </cell>
          <cell r="C475">
            <v>20.81</v>
          </cell>
        </row>
        <row r="476">
          <cell r="B476" t="str">
            <v>00-00013007</v>
          </cell>
          <cell r="C476">
            <v>24.48</v>
          </cell>
        </row>
        <row r="477">
          <cell r="B477" t="str">
            <v>00-00015447</v>
          </cell>
          <cell r="C477">
            <v>24.48</v>
          </cell>
        </row>
        <row r="478">
          <cell r="B478" t="str">
            <v>00-00013008</v>
          </cell>
          <cell r="C478">
            <v>30.6</v>
          </cell>
        </row>
        <row r="479">
          <cell r="B479" t="str">
            <v>00-00015448</v>
          </cell>
          <cell r="C479">
            <v>30.6</v>
          </cell>
        </row>
        <row r="480">
          <cell r="B480" t="str">
            <v>00-00013009</v>
          </cell>
          <cell r="C480">
            <v>38.08</v>
          </cell>
        </row>
        <row r="481">
          <cell r="B481" t="str">
            <v>00-00015452</v>
          </cell>
          <cell r="C481">
            <v>38.08</v>
          </cell>
        </row>
        <row r="482">
          <cell r="B482" t="str">
            <v>00-00013010</v>
          </cell>
          <cell r="C482">
            <v>40.799999999999997</v>
          </cell>
        </row>
        <row r="483">
          <cell r="B483" t="str">
            <v>00-00015453</v>
          </cell>
          <cell r="C483">
            <v>40.799999999999997</v>
          </cell>
        </row>
        <row r="484">
          <cell r="B484" t="str">
            <v>00-00013011</v>
          </cell>
          <cell r="C484">
            <v>53.72</v>
          </cell>
        </row>
        <row r="485">
          <cell r="B485" t="str">
            <v>00-00015454</v>
          </cell>
          <cell r="C485">
            <v>53.72</v>
          </cell>
        </row>
        <row r="486">
          <cell r="B486" t="str">
            <v>00-00013012</v>
          </cell>
          <cell r="C486">
            <v>57.12</v>
          </cell>
        </row>
        <row r="487">
          <cell r="B487" t="str">
            <v>00-00015455</v>
          </cell>
          <cell r="C487">
            <v>57.12</v>
          </cell>
        </row>
        <row r="488">
          <cell r="B488" t="str">
            <v>00-00013013</v>
          </cell>
          <cell r="C488">
            <v>62.56</v>
          </cell>
        </row>
        <row r="489">
          <cell r="B489" t="str">
            <v>00-00013014</v>
          </cell>
          <cell r="C489">
            <v>69.36</v>
          </cell>
        </row>
        <row r="490">
          <cell r="B490" t="str">
            <v>00-00013015</v>
          </cell>
          <cell r="C490">
            <v>74.8</v>
          </cell>
        </row>
        <row r="491">
          <cell r="B491" t="str">
            <v>00-00017077</v>
          </cell>
          <cell r="C491">
            <v>18.36</v>
          </cell>
        </row>
        <row r="492">
          <cell r="B492" t="str">
            <v>00-00017078</v>
          </cell>
          <cell r="C492">
            <v>19.899999999999999</v>
          </cell>
        </row>
        <row r="493">
          <cell r="B493" t="str">
            <v>00-00017079</v>
          </cell>
          <cell r="C493">
            <v>24.48</v>
          </cell>
        </row>
        <row r="494">
          <cell r="B494" t="str">
            <v>00-00017080</v>
          </cell>
          <cell r="C494">
            <v>29.92</v>
          </cell>
        </row>
        <row r="495">
          <cell r="B495" t="str">
            <v>00-00017081</v>
          </cell>
          <cell r="C495">
            <v>38.08</v>
          </cell>
        </row>
        <row r="496">
          <cell r="B496" t="str">
            <v>00-00017082</v>
          </cell>
          <cell r="C496">
            <v>40.799999999999997</v>
          </cell>
        </row>
        <row r="497">
          <cell r="B497" t="str">
            <v>00-00017083</v>
          </cell>
          <cell r="C497">
            <v>54.4</v>
          </cell>
        </row>
        <row r="498">
          <cell r="B498" t="str">
            <v>00-00017084</v>
          </cell>
          <cell r="C498">
            <v>55.76</v>
          </cell>
        </row>
        <row r="499">
          <cell r="B499" t="str">
            <v>00-00015475</v>
          </cell>
          <cell r="C499">
            <v>57.12</v>
          </cell>
        </row>
        <row r="500">
          <cell r="B500" t="str">
            <v xml:space="preserve">PZD100*65 (</v>
          </cell>
          <cell r="C500">
            <v>1.77</v>
          </cell>
        </row>
        <row r="501">
          <cell r="B501" t="str">
            <v>00-00018948</v>
          </cell>
          <cell r="C501">
            <v>2.4300000000000002</v>
          </cell>
        </row>
        <row r="502">
          <cell r="B502" t="str">
            <v>00-00012245</v>
          </cell>
          <cell r="C502">
            <v>2.52</v>
          </cell>
        </row>
        <row r="503">
          <cell r="B503" t="str">
            <v>00-00018727</v>
          </cell>
          <cell r="C503">
            <v>1.9</v>
          </cell>
        </row>
        <row r="504">
          <cell r="B504" t="str">
            <v>00-00012222</v>
          </cell>
          <cell r="C504">
            <v>1.9</v>
          </cell>
        </row>
        <row r="505">
          <cell r="B505" t="str">
            <v>00-00012105</v>
          </cell>
          <cell r="C505">
            <v>2.4300000000000002</v>
          </cell>
        </row>
        <row r="506">
          <cell r="B506" t="str">
            <v>00-00018729</v>
          </cell>
          <cell r="C506">
            <v>2.11</v>
          </cell>
        </row>
        <row r="507">
          <cell r="B507" t="str">
            <v>00-00013353</v>
          </cell>
          <cell r="C507">
            <v>2.11</v>
          </cell>
        </row>
        <row r="508">
          <cell r="B508" t="str">
            <v>00-00018728</v>
          </cell>
          <cell r="C508">
            <v>2</v>
          </cell>
        </row>
        <row r="509">
          <cell r="B509" t="str">
            <v>00-00012243</v>
          </cell>
          <cell r="C509">
            <v>1.97</v>
          </cell>
        </row>
        <row r="510">
          <cell r="B510" t="str">
            <v>00-00013617</v>
          </cell>
          <cell r="C510">
            <v>2.86</v>
          </cell>
        </row>
        <row r="511">
          <cell r="B511" t="str">
            <v>00-00012233</v>
          </cell>
          <cell r="C511">
            <v>1.77</v>
          </cell>
        </row>
        <row r="512">
          <cell r="B512" t="str">
            <v>00-00018839</v>
          </cell>
          <cell r="C512">
            <v>1.63</v>
          </cell>
        </row>
        <row r="513">
          <cell r="B513" t="str">
            <v>00-00012234</v>
          </cell>
          <cell r="C513">
            <v>1.63</v>
          </cell>
        </row>
        <row r="514">
          <cell r="B514" t="str">
            <v>00-00013605</v>
          </cell>
          <cell r="C514">
            <v>1.63</v>
          </cell>
        </row>
        <row r="515">
          <cell r="B515" t="str">
            <v>00-00012236</v>
          </cell>
          <cell r="C515">
            <v>1.63</v>
          </cell>
        </row>
        <row r="516">
          <cell r="B516" t="str">
            <v>00-00012232</v>
          </cell>
          <cell r="C516">
            <v>1.78</v>
          </cell>
        </row>
        <row r="517">
          <cell r="B517" t="str">
            <v>00-00014025</v>
          </cell>
          <cell r="C517">
            <v>1.78</v>
          </cell>
        </row>
        <row r="518">
          <cell r="B518" t="str">
            <v>00-00019177</v>
          </cell>
          <cell r="C518">
            <v>1.78</v>
          </cell>
        </row>
        <row r="519">
          <cell r="B519" t="str">
            <v>00-00012342</v>
          </cell>
          <cell r="C519">
            <v>400</v>
          </cell>
        </row>
        <row r="520">
          <cell r="B520" t="str">
            <v>00-00008110</v>
          </cell>
          <cell r="C520">
            <v>0.45</v>
          </cell>
        </row>
        <row r="521">
          <cell r="B521" t="str">
            <v>00-00008111</v>
          </cell>
          <cell r="C521">
            <v>0.5</v>
          </cell>
        </row>
        <row r="522">
          <cell r="B522" t="str">
            <v>00-00008123</v>
          </cell>
          <cell r="C522">
            <v>4.7699999999999996</v>
          </cell>
        </row>
        <row r="523">
          <cell r="B523" t="str">
            <v>00-00007534</v>
          </cell>
          <cell r="C523">
            <v>7.85</v>
          </cell>
        </row>
        <row r="524">
          <cell r="B524" t="str">
            <v>00-00008121</v>
          </cell>
          <cell r="C524">
            <v>9.2899999999999991</v>
          </cell>
        </row>
        <row r="525">
          <cell r="B525" t="str">
            <v>00-00008120</v>
          </cell>
          <cell r="C525">
            <v>11.55</v>
          </cell>
        </row>
        <row r="526">
          <cell r="B526" t="str">
            <v>00-00015134</v>
          </cell>
          <cell r="C526">
            <v>2.71</v>
          </cell>
        </row>
        <row r="527">
          <cell r="B527" t="str">
            <v>00-00010011</v>
          </cell>
          <cell r="C527">
            <v>4.08</v>
          </cell>
        </row>
        <row r="528">
          <cell r="B528" t="str">
            <v>00-00015556</v>
          </cell>
          <cell r="C528">
            <v>4.08</v>
          </cell>
        </row>
        <row r="529">
          <cell r="B529" t="str">
            <v>00-00007437</v>
          </cell>
          <cell r="C529">
            <v>2.71</v>
          </cell>
        </row>
        <row r="530">
          <cell r="B530" t="str">
            <v>00-00015155</v>
          </cell>
          <cell r="C530">
            <v>2.71</v>
          </cell>
        </row>
        <row r="531">
          <cell r="B531" t="str">
            <v>00-00018541</v>
          </cell>
          <cell r="C531">
            <v>4.08</v>
          </cell>
        </row>
        <row r="532">
          <cell r="B532" t="str">
            <v>00-00015153</v>
          </cell>
          <cell r="C532">
            <v>4.08</v>
          </cell>
        </row>
        <row r="533">
          <cell r="B533" t="str">
            <v>00-00005681</v>
          </cell>
          <cell r="C533">
            <v>490.77</v>
          </cell>
        </row>
        <row r="534">
          <cell r="B534" t="str">
            <v>00-00005683</v>
          </cell>
          <cell r="C534">
            <v>376.46</v>
          </cell>
        </row>
        <row r="535">
          <cell r="B535" t="str">
            <v>00-00009748</v>
          </cell>
          <cell r="C535">
            <v>376.48</v>
          </cell>
        </row>
        <row r="536">
          <cell r="B536" t="str">
            <v>00-00002634</v>
          </cell>
          <cell r="C536">
            <v>424.59</v>
          </cell>
        </row>
        <row r="537">
          <cell r="B537" t="str">
            <v>00-00001718</v>
          </cell>
          <cell r="C537">
            <v>444.39</v>
          </cell>
        </row>
        <row r="538">
          <cell r="B538" t="str">
            <v>00-00005687</v>
          </cell>
          <cell r="C538">
            <v>444.39</v>
          </cell>
        </row>
        <row r="539">
          <cell r="B539" t="str">
            <v>00-00005766</v>
          </cell>
          <cell r="C539">
            <v>618.95000000000005</v>
          </cell>
        </row>
        <row r="540">
          <cell r="B540" t="str">
            <v>00-00005647</v>
          </cell>
          <cell r="C540">
            <v>480.57</v>
          </cell>
        </row>
        <row r="541">
          <cell r="B541" t="str">
            <v>00-00005658</v>
          </cell>
          <cell r="C541">
            <v>508.25</v>
          </cell>
        </row>
        <row r="542">
          <cell r="B542" t="str">
            <v>00-00001713</v>
          </cell>
          <cell r="C542">
            <v>525.86</v>
          </cell>
        </row>
        <row r="543">
          <cell r="B543" t="str">
            <v>00-00005660</v>
          </cell>
          <cell r="C543">
            <v>525.86</v>
          </cell>
        </row>
        <row r="544">
          <cell r="B544" t="str">
            <v>00-00001714</v>
          </cell>
          <cell r="C544">
            <v>485.6</v>
          </cell>
        </row>
        <row r="545">
          <cell r="B545" t="str">
            <v>00-00005690</v>
          </cell>
          <cell r="C545">
            <v>649.16</v>
          </cell>
        </row>
        <row r="546">
          <cell r="B546" t="str">
            <v>00-00005631</v>
          </cell>
          <cell r="C546">
            <v>649.20000000000005</v>
          </cell>
        </row>
        <row r="547">
          <cell r="B547" t="str">
            <v>00-00005679</v>
          </cell>
          <cell r="C547">
            <v>1013.99</v>
          </cell>
        </row>
        <row r="548">
          <cell r="B548" t="str">
            <v>00-00005662</v>
          </cell>
          <cell r="C548">
            <v>875.28</v>
          </cell>
        </row>
        <row r="549">
          <cell r="B549" t="str">
            <v>00-00005664</v>
          </cell>
          <cell r="C549">
            <v>988.61</v>
          </cell>
        </row>
        <row r="550">
          <cell r="B550" t="str">
            <v>00-00001719</v>
          </cell>
          <cell r="C550">
            <v>631.23</v>
          </cell>
        </row>
        <row r="551">
          <cell r="B551" t="str">
            <v>00-00005682</v>
          </cell>
          <cell r="C551">
            <v>631.03</v>
          </cell>
        </row>
        <row r="552">
          <cell r="B552" t="str">
            <v>00-00005686</v>
          </cell>
          <cell r="C552">
            <v>631.23</v>
          </cell>
        </row>
        <row r="553">
          <cell r="B553" t="str">
            <v>00-00005413</v>
          </cell>
          <cell r="C553">
            <v>787.54</v>
          </cell>
        </row>
        <row r="554">
          <cell r="B554" t="str">
            <v>00-00005646</v>
          </cell>
          <cell r="C554">
            <v>717.09</v>
          </cell>
        </row>
        <row r="555">
          <cell r="B555" t="str">
            <v>ЦБ-00005459</v>
          </cell>
          <cell r="C555">
            <v>805.15</v>
          </cell>
        </row>
        <row r="556">
          <cell r="B556" t="str">
            <v>00-00005663</v>
          </cell>
          <cell r="C556">
            <v>1126.05</v>
          </cell>
        </row>
        <row r="557">
          <cell r="B557" t="str">
            <v>00-00005630</v>
          </cell>
          <cell r="C557">
            <v>1873.54</v>
          </cell>
        </row>
        <row r="558">
          <cell r="B558" t="str">
            <v>Щет00005399</v>
          </cell>
          <cell r="C558">
            <v>4428.8</v>
          </cell>
        </row>
        <row r="559">
          <cell r="B559" t="str">
            <v>Щет00007917</v>
          </cell>
          <cell r="C559">
            <v>6245.2</v>
          </cell>
        </row>
        <row r="560">
          <cell r="B560" t="str">
            <v>Щет00008190</v>
          </cell>
          <cell r="C560">
            <v>649.16</v>
          </cell>
        </row>
        <row r="561">
          <cell r="B561" t="str">
            <v>120(кор)000</v>
          </cell>
          <cell r="C561">
            <v>801</v>
          </cell>
        </row>
        <row r="562">
          <cell r="B562" t="str">
            <v>125белая000</v>
          </cell>
          <cell r="C562">
            <v>649.20000000000005</v>
          </cell>
        </row>
        <row r="563">
          <cell r="B563" t="str">
            <v>Щет00008566</v>
          </cell>
          <cell r="C563">
            <v>490.77</v>
          </cell>
        </row>
        <row r="564">
          <cell r="B564" t="str">
            <v>Щет00013665</v>
          </cell>
          <cell r="C564">
            <v>631.03</v>
          </cell>
        </row>
        <row r="565">
          <cell r="B565" t="str">
            <v>ГД000000185</v>
          </cell>
          <cell r="C565">
            <v>424.59</v>
          </cell>
        </row>
        <row r="566">
          <cell r="B566" t="str">
            <v>Щет00001024</v>
          </cell>
          <cell r="C566">
            <v>631.23</v>
          </cell>
        </row>
        <row r="567">
          <cell r="B567" t="str">
            <v>4(белая)000</v>
          </cell>
          <cell r="C567">
            <v>444.39</v>
          </cell>
        </row>
        <row r="568">
          <cell r="B568" t="str">
            <v>Щет00008565</v>
          </cell>
          <cell r="C568">
            <v>787.54</v>
          </cell>
        </row>
        <row r="569">
          <cell r="B569" t="str">
            <v>ГД000000368</v>
          </cell>
          <cell r="C569">
            <v>480.57</v>
          </cell>
        </row>
        <row r="570">
          <cell r="B570" t="str">
            <v>6А(кор)0000</v>
          </cell>
          <cell r="C570">
            <v>717.09</v>
          </cell>
        </row>
        <row r="571">
          <cell r="B571" t="str">
            <v>ГД000000077</v>
          </cell>
          <cell r="C571">
            <v>525.86</v>
          </cell>
        </row>
        <row r="572">
          <cell r="B572" t="str">
            <v>00-00001348</v>
          </cell>
          <cell r="C572">
            <v>525.86</v>
          </cell>
        </row>
        <row r="573">
          <cell r="B573" t="str">
            <v xml:space="preserve">7А(белый) 2</v>
          </cell>
          <cell r="C573">
            <v>485.6</v>
          </cell>
        </row>
        <row r="574">
          <cell r="B574" t="str">
            <v>7А000000000</v>
          </cell>
          <cell r="C574">
            <v>9712</v>
          </cell>
        </row>
        <row r="575">
          <cell r="B575" t="str">
            <v>00-00002109</v>
          </cell>
          <cell r="C575">
            <v>831.31</v>
          </cell>
        </row>
        <row r="576">
          <cell r="B576" t="str">
            <v>00-00009749</v>
          </cell>
          <cell r="C576">
            <v>866.18</v>
          </cell>
        </row>
        <row r="577">
          <cell r="B577" t="str">
            <v>00-00005666</v>
          </cell>
          <cell r="C577">
            <v>810.97</v>
          </cell>
        </row>
        <row r="578">
          <cell r="B578" t="str">
            <v>00-00005668</v>
          </cell>
          <cell r="C578">
            <v>531.15</v>
          </cell>
        </row>
        <row r="579">
          <cell r="B579" t="str">
            <v>00-00001715</v>
          </cell>
          <cell r="C579">
            <v>1333.07</v>
          </cell>
        </row>
        <row r="580">
          <cell r="B580" t="str">
            <v>00-00002181</v>
          </cell>
          <cell r="C580">
            <v>1068.54</v>
          </cell>
        </row>
        <row r="581">
          <cell r="B581" t="str">
            <v>00-00002633</v>
          </cell>
          <cell r="C581">
            <v>1590.63</v>
          </cell>
        </row>
        <row r="582">
          <cell r="B582" t="str">
            <v>00-00002111</v>
          </cell>
          <cell r="C582">
            <v>1305.22</v>
          </cell>
        </row>
        <row r="583">
          <cell r="B583" t="str">
            <v>00-00009735</v>
          </cell>
          <cell r="C583">
            <v>2096.71</v>
          </cell>
        </row>
        <row r="584">
          <cell r="B584" t="str">
            <v>00-00006316</v>
          </cell>
          <cell r="C584">
            <v>898.62</v>
          </cell>
        </row>
        <row r="585">
          <cell r="B585" t="str">
            <v>00-00001716</v>
          </cell>
          <cell r="C585">
            <v>1858.63</v>
          </cell>
        </row>
        <row r="586">
          <cell r="B586" t="str">
            <v>ГД000000004</v>
          </cell>
          <cell r="C586">
            <v>810.97</v>
          </cell>
        </row>
        <row r="587">
          <cell r="B587" t="str">
            <v>Щет00015851</v>
          </cell>
          <cell r="C587">
            <v>810.97</v>
          </cell>
        </row>
        <row r="588">
          <cell r="B588" t="str">
            <v>Щет00008526</v>
          </cell>
          <cell r="C588">
            <v>898.62</v>
          </cell>
        </row>
        <row r="589">
          <cell r="B589" t="str">
            <v>Щет00013692</v>
          </cell>
          <cell r="C589">
            <v>866.18</v>
          </cell>
        </row>
        <row r="590">
          <cell r="B590" t="str">
            <v>Щет00013890</v>
          </cell>
          <cell r="C590">
            <v>2096.71</v>
          </cell>
        </row>
        <row r="591">
          <cell r="B591" t="str">
            <v>Щет00002153</v>
          </cell>
          <cell r="C591">
            <v>1590.63</v>
          </cell>
        </row>
        <row r="592">
          <cell r="B592" t="str">
            <v>Щет00009903</v>
          </cell>
          <cell r="C592">
            <v>1305.22</v>
          </cell>
        </row>
        <row r="593">
          <cell r="B593" t="str">
            <v>OV7(бела000</v>
          </cell>
          <cell r="C593">
            <v>1333.07</v>
          </cell>
        </row>
        <row r="594">
          <cell r="B594" t="str">
            <v>OV7(кор)000</v>
          </cell>
          <cell r="C594">
            <v>1858.63</v>
          </cell>
        </row>
        <row r="595">
          <cell r="B595" t="str">
            <v>00-00005670</v>
          </cell>
          <cell r="C595">
            <v>979.84</v>
          </cell>
        </row>
        <row r="596">
          <cell r="B596" t="str">
            <v>ГД000000114</v>
          </cell>
          <cell r="C596">
            <v>979.84</v>
          </cell>
        </row>
        <row r="597">
          <cell r="B597" t="str">
            <v>00-00014887</v>
          </cell>
          <cell r="C597">
            <v>51.68</v>
          </cell>
        </row>
        <row r="598">
          <cell r="B598" t="str">
            <v>00-00007045</v>
          </cell>
          <cell r="C598">
            <v>38.840000000000003</v>
          </cell>
        </row>
        <row r="599">
          <cell r="B599" t="str">
            <v>00-00007046</v>
          </cell>
          <cell r="C599">
            <v>47.34</v>
          </cell>
        </row>
        <row r="600">
          <cell r="B600" t="str">
            <v>00-00007048</v>
          </cell>
          <cell r="C600">
            <v>49</v>
          </cell>
        </row>
        <row r="601">
          <cell r="B601" t="str">
            <v>00-00008805</v>
          </cell>
          <cell r="C601">
            <v>6.8</v>
          </cell>
        </row>
        <row r="602">
          <cell r="B602" t="str">
            <v>00-00003777</v>
          </cell>
          <cell r="C602">
            <v>10.76</v>
          </cell>
        </row>
        <row r="603">
          <cell r="B603" t="str">
            <v>00-00017446</v>
          </cell>
          <cell r="C603">
            <v>40.799999999999997</v>
          </cell>
        </row>
        <row r="604">
          <cell r="B604" t="str">
            <v>00-00011899</v>
          </cell>
          <cell r="C604">
            <v>38.840000000000003</v>
          </cell>
        </row>
        <row r="605">
          <cell r="B605" t="str">
            <v>00-00011895</v>
          </cell>
          <cell r="C605">
            <v>47.34</v>
          </cell>
        </row>
        <row r="606">
          <cell r="B606" t="str">
            <v>00-00011901</v>
          </cell>
          <cell r="C606">
            <v>56.1</v>
          </cell>
        </row>
        <row r="607">
          <cell r="B607" t="str">
            <v>00-00011903</v>
          </cell>
          <cell r="C607">
            <v>58.82</v>
          </cell>
        </row>
        <row r="608">
          <cell r="B608" t="str">
            <v>00-00017480</v>
          </cell>
          <cell r="C608">
            <v>41.19</v>
          </cell>
        </row>
        <row r="609">
          <cell r="B609" t="str">
            <v>00-00017479</v>
          </cell>
          <cell r="C609">
            <v>60.76</v>
          </cell>
        </row>
        <row r="610">
          <cell r="B610" t="str">
            <v>00-00014465</v>
          </cell>
          <cell r="C610">
            <v>6.8</v>
          </cell>
        </row>
        <row r="611">
          <cell r="B611" t="str">
            <v>00-00013187</v>
          </cell>
          <cell r="C611">
            <v>6.8</v>
          </cell>
        </row>
        <row r="612">
          <cell r="B612" t="str">
            <v>00-00014471</v>
          </cell>
          <cell r="C612">
            <v>6.8</v>
          </cell>
        </row>
        <row r="613">
          <cell r="B613" t="str">
            <v>00-00016117</v>
          </cell>
          <cell r="C613">
            <v>15.06</v>
          </cell>
        </row>
        <row r="614">
          <cell r="B614" t="str">
            <v>00-00016116</v>
          </cell>
          <cell r="C614">
            <v>20.22</v>
          </cell>
        </row>
        <row r="615">
          <cell r="B615" t="str">
            <v>00-00016115</v>
          </cell>
          <cell r="C615">
            <v>31.86</v>
          </cell>
        </row>
        <row r="616">
          <cell r="B616" t="str">
            <v>00-00016114</v>
          </cell>
          <cell r="C616">
            <v>55.27</v>
          </cell>
        </row>
        <row r="617">
          <cell r="B617" t="str">
            <v>00-00018456</v>
          </cell>
          <cell r="C617">
            <v>16.14</v>
          </cell>
        </row>
        <row r="618">
          <cell r="B618" t="str">
            <v>00-00015203</v>
          </cell>
          <cell r="C618">
            <v>16.14</v>
          </cell>
        </row>
        <row r="619">
          <cell r="B619" t="str">
            <v>00-00015199</v>
          </cell>
          <cell r="C619">
            <v>10.28</v>
          </cell>
        </row>
        <row r="620">
          <cell r="B620" t="str">
            <v>00-00018458</v>
          </cell>
          <cell r="C620">
            <v>11.9</v>
          </cell>
        </row>
        <row r="621">
          <cell r="B621" t="str">
            <v>00-00015204</v>
          </cell>
          <cell r="C621">
            <v>11.9</v>
          </cell>
        </row>
        <row r="622">
          <cell r="B622" t="str">
            <v>00-00015198</v>
          </cell>
          <cell r="C622">
            <v>11.16</v>
          </cell>
        </row>
        <row r="623">
          <cell r="B623" t="str">
            <v>00-00015202</v>
          </cell>
          <cell r="C623">
            <v>4.7</v>
          </cell>
        </row>
        <row r="624">
          <cell r="B624" t="str">
            <v>00-00015201</v>
          </cell>
          <cell r="C624">
            <v>5.36</v>
          </cell>
        </row>
        <row r="625">
          <cell r="B625" t="str">
            <v>00-00015200</v>
          </cell>
          <cell r="C625">
            <v>6.76</v>
          </cell>
        </row>
        <row r="626">
          <cell r="B626" t="str">
            <v>00-00015197</v>
          </cell>
          <cell r="C626">
            <v>8.67</v>
          </cell>
        </row>
        <row r="627">
          <cell r="B627" t="str">
            <v>00-00013843</v>
          </cell>
          <cell r="C627">
            <v>10.53</v>
          </cell>
        </row>
        <row r="628">
          <cell r="B628" t="str">
            <v>00-00012780</v>
          </cell>
          <cell r="C628">
            <v>46.13</v>
          </cell>
        </row>
        <row r="629">
          <cell r="B629" t="str">
            <v>00-00012779</v>
          </cell>
          <cell r="C629">
            <v>46.13</v>
          </cell>
        </row>
        <row r="630">
          <cell r="B630" t="str">
            <v>00-00012784</v>
          </cell>
          <cell r="C630">
            <v>65.69</v>
          </cell>
        </row>
        <row r="631">
          <cell r="B631" t="str">
            <v>00-00012783</v>
          </cell>
          <cell r="C631">
            <v>42.54</v>
          </cell>
        </row>
        <row r="632">
          <cell r="B632" t="str">
            <v>00-00012787</v>
          </cell>
          <cell r="C632">
            <v>27.22</v>
          </cell>
        </row>
        <row r="633">
          <cell r="B633" t="str">
            <v>00-00012790</v>
          </cell>
          <cell r="C633">
            <v>36.04</v>
          </cell>
        </row>
        <row r="634">
          <cell r="B634" t="str">
            <v>00-00012791</v>
          </cell>
          <cell r="C634">
            <v>64.38</v>
          </cell>
        </row>
        <row r="635">
          <cell r="B635" t="str">
            <v>00-00016113</v>
          </cell>
          <cell r="C635">
            <v>8</v>
          </cell>
        </row>
        <row r="636">
          <cell r="B636" t="str">
            <v>00-00016112</v>
          </cell>
          <cell r="C636">
            <v>11.25</v>
          </cell>
        </row>
        <row r="637">
          <cell r="B637" t="str">
            <v>00-00016111</v>
          </cell>
          <cell r="C637">
            <v>11.87</v>
          </cell>
        </row>
        <row r="638">
          <cell r="B638" t="str">
            <v>00-00011873</v>
          </cell>
          <cell r="C638">
            <v>59.7</v>
          </cell>
        </row>
        <row r="639">
          <cell r="B639" t="str">
            <v>00-00016546</v>
          </cell>
          <cell r="C639">
            <v>71.64</v>
          </cell>
        </row>
        <row r="640">
          <cell r="B640" t="str">
            <v>00-00016541</v>
          </cell>
          <cell r="C640">
            <v>9.5500000000000007</v>
          </cell>
        </row>
        <row r="641">
          <cell r="B641" t="str">
            <v>00-00016542</v>
          </cell>
          <cell r="C641">
            <v>10.76</v>
          </cell>
        </row>
        <row r="642">
          <cell r="B642" t="str">
            <v>00-00016544</v>
          </cell>
          <cell r="C642">
            <v>11.02</v>
          </cell>
        </row>
        <row r="643">
          <cell r="B643" t="str">
            <v>00-00016545</v>
          </cell>
          <cell r="C643">
            <v>13.41</v>
          </cell>
        </row>
        <row r="644">
          <cell r="B644" t="str">
            <v>00-00011921</v>
          </cell>
          <cell r="C644">
            <v>10.76</v>
          </cell>
        </row>
        <row r="645">
          <cell r="B645" t="str">
            <v>00-00011916</v>
          </cell>
          <cell r="C645">
            <v>11.02</v>
          </cell>
        </row>
        <row r="646">
          <cell r="B646" t="str">
            <v>00-00011904</v>
          </cell>
          <cell r="C646">
            <v>13.41</v>
          </cell>
        </row>
        <row r="647">
          <cell r="B647" t="str">
            <v>00-00011924</v>
          </cell>
          <cell r="C647">
            <v>10.76</v>
          </cell>
        </row>
        <row r="648">
          <cell r="B648" t="str">
            <v>00-00011920</v>
          </cell>
          <cell r="C648">
            <v>11.02</v>
          </cell>
        </row>
        <row r="649">
          <cell r="B649" t="str">
            <v>00-00011915</v>
          </cell>
          <cell r="C649">
            <v>13.41</v>
          </cell>
        </row>
        <row r="650">
          <cell r="B650" t="str">
            <v>00-00014774</v>
          </cell>
          <cell r="C650">
            <v>10.76</v>
          </cell>
        </row>
        <row r="651">
          <cell r="B651" t="str">
            <v>00-00014776</v>
          </cell>
          <cell r="C651">
            <v>11.02</v>
          </cell>
        </row>
        <row r="652">
          <cell r="B652" t="str">
            <v>00-00014777</v>
          </cell>
          <cell r="C652">
            <v>13.41</v>
          </cell>
        </row>
        <row r="653">
          <cell r="B653" t="str">
            <v>00-00017542</v>
          </cell>
          <cell r="C653">
            <v>15.64</v>
          </cell>
        </row>
        <row r="654">
          <cell r="B654" t="str">
            <v>00-00014962</v>
          </cell>
          <cell r="C654">
            <v>13.22</v>
          </cell>
        </row>
        <row r="655">
          <cell r="B655" t="str">
            <v>00-00018461</v>
          </cell>
          <cell r="C655">
            <v>13.22</v>
          </cell>
        </row>
        <row r="656">
          <cell r="B656" t="str">
            <v>00-00014963</v>
          </cell>
          <cell r="C656">
            <v>20.55</v>
          </cell>
        </row>
        <row r="657">
          <cell r="B657" t="str">
            <v>00-00018462</v>
          </cell>
          <cell r="C657">
            <v>20.55</v>
          </cell>
        </row>
        <row r="658">
          <cell r="B658" t="str">
            <v>00-00014964</v>
          </cell>
          <cell r="C658">
            <v>19.079999999999998</v>
          </cell>
        </row>
        <row r="659">
          <cell r="B659" t="str">
            <v>00-00018463</v>
          </cell>
          <cell r="C659">
            <v>19.079999999999998</v>
          </cell>
        </row>
        <row r="660">
          <cell r="B660" t="str">
            <v>00-00018464</v>
          </cell>
          <cell r="C660">
            <v>6.33</v>
          </cell>
        </row>
        <row r="661">
          <cell r="B661" t="str">
            <v>00-00014966</v>
          </cell>
          <cell r="C661">
            <v>6.33</v>
          </cell>
        </row>
        <row r="662">
          <cell r="B662" t="str">
            <v>00-00014965</v>
          </cell>
          <cell r="C662">
            <v>7.4</v>
          </cell>
        </row>
        <row r="663">
          <cell r="B663" t="str">
            <v>00-00018465</v>
          </cell>
          <cell r="C663">
            <v>7.4</v>
          </cell>
        </row>
        <row r="664">
          <cell r="B664" t="str">
            <v>00-00013783</v>
          </cell>
          <cell r="C664">
            <v>18.41</v>
          </cell>
        </row>
        <row r="665">
          <cell r="B665" t="str">
            <v>00-00009996</v>
          </cell>
          <cell r="C665">
            <v>6.12</v>
          </cell>
        </row>
        <row r="666">
          <cell r="B666" t="str">
            <v>00-00018467</v>
          </cell>
          <cell r="C666">
            <v>6.12</v>
          </cell>
        </row>
        <row r="667">
          <cell r="B667" t="str">
            <v>00-00009978</v>
          </cell>
          <cell r="C667">
            <v>4.62</v>
          </cell>
        </row>
        <row r="668">
          <cell r="B668" t="str">
            <v>00-00010005</v>
          </cell>
          <cell r="C668">
            <v>6.05</v>
          </cell>
        </row>
        <row r="669">
          <cell r="B669" t="str">
            <v>00-00010004</v>
          </cell>
          <cell r="C669">
            <v>4.3499999999999996</v>
          </cell>
        </row>
        <row r="670">
          <cell r="B670" t="str">
            <v>00-00016127</v>
          </cell>
          <cell r="C670">
            <v>4.3499999999999996</v>
          </cell>
        </row>
        <row r="671">
          <cell r="B671" t="str">
            <v>00-00009999</v>
          </cell>
          <cell r="C671">
            <v>3.29</v>
          </cell>
        </row>
        <row r="672">
          <cell r="B672" t="str">
            <v>00-00009998</v>
          </cell>
          <cell r="C672">
            <v>2.86</v>
          </cell>
        </row>
        <row r="673">
          <cell r="B673" t="str">
            <v>00-00010001</v>
          </cell>
          <cell r="C673">
            <v>3.26</v>
          </cell>
        </row>
        <row r="674">
          <cell r="B674" t="str">
            <v>00-00010000</v>
          </cell>
          <cell r="C674">
            <v>4.49</v>
          </cell>
        </row>
        <row r="675">
          <cell r="B675" t="str">
            <v>00-00010002</v>
          </cell>
          <cell r="C675">
            <v>3.67</v>
          </cell>
        </row>
        <row r="676">
          <cell r="B676" t="str">
            <v>00-00018475</v>
          </cell>
          <cell r="C676">
            <v>3.67</v>
          </cell>
        </row>
        <row r="677">
          <cell r="B677" t="str">
            <v>00-00010003</v>
          </cell>
          <cell r="C677">
            <v>4.49</v>
          </cell>
        </row>
        <row r="678">
          <cell r="B678" t="str">
            <v>00-00007435</v>
          </cell>
          <cell r="C678">
            <v>24.48</v>
          </cell>
        </row>
        <row r="679">
          <cell r="B679" t="str">
            <v>00-00015843</v>
          </cell>
          <cell r="C679">
            <v>20.13</v>
          </cell>
        </row>
        <row r="680">
          <cell r="B680" t="str">
            <v>00-00009580</v>
          </cell>
          <cell r="C680">
            <v>24.48</v>
          </cell>
        </row>
        <row r="681">
          <cell r="B681" t="str">
            <v>00-00016129</v>
          </cell>
          <cell r="C681">
            <v>6.12</v>
          </cell>
        </row>
        <row r="682">
          <cell r="B682" t="str">
            <v>00-00007377</v>
          </cell>
          <cell r="C682">
            <v>4.47</v>
          </cell>
        </row>
        <row r="683">
          <cell r="B683" t="str">
            <v>00-00016121</v>
          </cell>
          <cell r="C683">
            <v>8.77</v>
          </cell>
        </row>
        <row r="684">
          <cell r="B684" t="str">
            <v>00-00015555</v>
          </cell>
          <cell r="C684">
            <v>11.15</v>
          </cell>
        </row>
        <row r="685">
          <cell r="B685" t="str">
            <v>00-00007343</v>
          </cell>
          <cell r="C685">
            <v>16.2</v>
          </cell>
        </row>
        <row r="686">
          <cell r="B686" t="str">
            <v>00-00007344</v>
          </cell>
          <cell r="C686">
            <v>32.78</v>
          </cell>
        </row>
        <row r="687">
          <cell r="B687" t="str">
            <v>00-00008809</v>
          </cell>
          <cell r="C687">
            <v>32.78</v>
          </cell>
        </row>
        <row r="688">
          <cell r="B688" t="str">
            <v>00-00007395</v>
          </cell>
          <cell r="C688">
            <v>5.3</v>
          </cell>
        </row>
        <row r="689">
          <cell r="B689" t="str">
            <v>00-00015557</v>
          </cell>
          <cell r="C689">
            <v>5.3</v>
          </cell>
        </row>
        <row r="690">
          <cell r="B690" t="str">
            <v>00-00014288</v>
          </cell>
          <cell r="C690">
            <v>4.9800000000000004</v>
          </cell>
        </row>
        <row r="691">
          <cell r="B691" t="str">
            <v>00-00013577</v>
          </cell>
          <cell r="C691">
            <v>5.44</v>
          </cell>
        </row>
        <row r="692">
          <cell r="B692" t="str">
            <v>00-00018531</v>
          </cell>
          <cell r="C692">
            <v>5.44</v>
          </cell>
        </row>
        <row r="693">
          <cell r="B693" t="str">
            <v>00-00013576</v>
          </cell>
          <cell r="C693">
            <v>6.84</v>
          </cell>
        </row>
        <row r="694">
          <cell r="B694" t="str">
            <v>00-00018534</v>
          </cell>
          <cell r="C694">
            <v>6.84</v>
          </cell>
        </row>
        <row r="695">
          <cell r="B695" t="str">
            <v>00-00013578</v>
          </cell>
          <cell r="C695">
            <v>7.67</v>
          </cell>
        </row>
        <row r="696">
          <cell r="B696" t="str">
            <v>00-00005916</v>
          </cell>
          <cell r="C696">
            <v>6.84</v>
          </cell>
        </row>
        <row r="697">
          <cell r="B697" t="str">
            <v>00-00007386</v>
          </cell>
          <cell r="C697">
            <v>6.05</v>
          </cell>
        </row>
        <row r="698">
          <cell r="B698" t="str">
            <v>00-00018535</v>
          </cell>
          <cell r="C698">
            <v>6.05</v>
          </cell>
        </row>
        <row r="699">
          <cell r="B699" t="str">
            <v>00-00018483</v>
          </cell>
          <cell r="C699">
            <v>4.3499999999999996</v>
          </cell>
        </row>
        <row r="700">
          <cell r="B700" t="str">
            <v>00-00007385</v>
          </cell>
          <cell r="C700">
            <v>4.3499999999999996</v>
          </cell>
        </row>
        <row r="701">
          <cell r="B701" t="str">
            <v>00-00016091</v>
          </cell>
          <cell r="C701">
            <v>4.3499999999999996</v>
          </cell>
        </row>
        <row r="702">
          <cell r="B702" t="str">
            <v>00-00007442</v>
          </cell>
          <cell r="C702">
            <v>7.21</v>
          </cell>
        </row>
        <row r="703">
          <cell r="B703" t="str">
            <v>00-00007441</v>
          </cell>
          <cell r="C703">
            <v>10.199999999999999</v>
          </cell>
        </row>
        <row r="704">
          <cell r="B704" t="str">
            <v>00-00007379</v>
          </cell>
          <cell r="C704">
            <v>3.29</v>
          </cell>
        </row>
        <row r="705">
          <cell r="B705" t="str">
            <v>00-00018995</v>
          </cell>
          <cell r="C705">
            <v>3.29</v>
          </cell>
        </row>
        <row r="706">
          <cell r="B706" t="str">
            <v>00-00007380</v>
          </cell>
          <cell r="C706">
            <v>2.86</v>
          </cell>
        </row>
        <row r="707">
          <cell r="B707" t="str">
            <v>00-00007382</v>
          </cell>
          <cell r="C707">
            <v>3.26</v>
          </cell>
        </row>
        <row r="708">
          <cell r="B708" t="str">
            <v>00-00010791</v>
          </cell>
          <cell r="C708">
            <v>10.199999999999999</v>
          </cell>
        </row>
        <row r="709">
          <cell r="B709" t="str">
            <v>00-00009866</v>
          </cell>
          <cell r="C709">
            <v>3.26</v>
          </cell>
        </row>
        <row r="710">
          <cell r="B710" t="str">
            <v>00-00007440</v>
          </cell>
          <cell r="C710">
            <v>11.37</v>
          </cell>
        </row>
        <row r="711">
          <cell r="B711" t="str">
            <v>00-00007439</v>
          </cell>
          <cell r="C711">
            <v>6.66</v>
          </cell>
        </row>
        <row r="712">
          <cell r="B712" t="str">
            <v>00-00011272</v>
          </cell>
          <cell r="C712">
            <v>11.37</v>
          </cell>
        </row>
        <row r="713">
          <cell r="B713" t="str">
            <v>00-00011273</v>
          </cell>
          <cell r="C713">
            <v>6.66</v>
          </cell>
        </row>
        <row r="714">
          <cell r="B714" t="str">
            <v>00-00019092</v>
          </cell>
          <cell r="C714">
            <v>14.95</v>
          </cell>
        </row>
        <row r="715">
          <cell r="B715" t="str">
            <v>00-00007370</v>
          </cell>
          <cell r="C715">
            <v>14.95</v>
          </cell>
        </row>
        <row r="716">
          <cell r="B716" t="str">
            <v>00-00018486</v>
          </cell>
          <cell r="C716">
            <v>14.95</v>
          </cell>
        </row>
        <row r="717">
          <cell r="B717" t="str">
            <v>00-00007371</v>
          </cell>
          <cell r="C717">
            <v>11.02</v>
          </cell>
        </row>
        <row r="718">
          <cell r="B718" t="str">
            <v>00-00018913</v>
          </cell>
          <cell r="C718">
            <v>11.02</v>
          </cell>
        </row>
        <row r="719">
          <cell r="B719" t="str">
            <v>00-00010525</v>
          </cell>
          <cell r="C719">
            <v>7.02</v>
          </cell>
        </row>
        <row r="720">
          <cell r="B720" t="str">
            <v>00-00007328</v>
          </cell>
          <cell r="C720">
            <v>17.14</v>
          </cell>
        </row>
        <row r="721">
          <cell r="B721" t="str">
            <v>00-00015597</v>
          </cell>
          <cell r="C721">
            <v>17.14</v>
          </cell>
        </row>
        <row r="722">
          <cell r="B722" t="str">
            <v>00-00007331</v>
          </cell>
          <cell r="C722">
            <v>46.92</v>
          </cell>
        </row>
        <row r="723">
          <cell r="B723" t="str">
            <v>00-00007332</v>
          </cell>
          <cell r="C723">
            <v>22.58</v>
          </cell>
        </row>
        <row r="724">
          <cell r="B724" t="str">
            <v>00-00015595</v>
          </cell>
          <cell r="C724">
            <v>22.58</v>
          </cell>
        </row>
        <row r="725">
          <cell r="B725" t="str">
            <v>00-00007336</v>
          </cell>
          <cell r="C725">
            <v>26.93</v>
          </cell>
        </row>
        <row r="726">
          <cell r="B726" t="str">
            <v>00-00015558</v>
          </cell>
          <cell r="C726">
            <v>26.93</v>
          </cell>
        </row>
        <row r="727">
          <cell r="B727" t="str">
            <v>00-00007338</v>
          </cell>
          <cell r="C727">
            <v>31.99</v>
          </cell>
        </row>
        <row r="728">
          <cell r="B728" t="str">
            <v>00-00008822</v>
          </cell>
          <cell r="C728">
            <v>31.99</v>
          </cell>
        </row>
        <row r="729">
          <cell r="B729" t="str">
            <v>00-00007339</v>
          </cell>
          <cell r="C729">
            <v>40.799999999999997</v>
          </cell>
        </row>
        <row r="730">
          <cell r="B730" t="str">
            <v>00-00008821</v>
          </cell>
          <cell r="C730">
            <v>40.799999999999997</v>
          </cell>
        </row>
        <row r="731">
          <cell r="B731" t="str">
            <v>00-00010254</v>
          </cell>
          <cell r="C731">
            <v>7.64</v>
          </cell>
        </row>
        <row r="732">
          <cell r="B732" t="str">
            <v>00-00007448</v>
          </cell>
          <cell r="C732">
            <v>7.64</v>
          </cell>
        </row>
        <row r="733">
          <cell r="B733" t="str">
            <v>00-00007447</v>
          </cell>
          <cell r="C733">
            <v>8.61</v>
          </cell>
        </row>
        <row r="734">
          <cell r="B734" t="str">
            <v>00-00007446</v>
          </cell>
          <cell r="C734">
            <v>9.66</v>
          </cell>
        </row>
        <row r="735">
          <cell r="B735" t="str">
            <v>00-00010523</v>
          </cell>
          <cell r="C735">
            <v>8.61</v>
          </cell>
        </row>
        <row r="736">
          <cell r="B736" t="str">
            <v>00-00010522</v>
          </cell>
          <cell r="C736">
            <v>7.64</v>
          </cell>
        </row>
        <row r="737">
          <cell r="B737" t="str">
            <v>00-00010524</v>
          </cell>
          <cell r="C737">
            <v>9.66</v>
          </cell>
        </row>
        <row r="738">
          <cell r="B738" t="str">
            <v>00-00011507</v>
          </cell>
          <cell r="C738">
            <v>11.15</v>
          </cell>
        </row>
        <row r="739">
          <cell r="B739" t="str">
            <v>00-00011488</v>
          </cell>
          <cell r="C739">
            <v>10.199999999999999</v>
          </cell>
        </row>
        <row r="740">
          <cell r="B740" t="str">
            <v>00-00007156</v>
          </cell>
          <cell r="C740">
            <v>26.49</v>
          </cell>
        </row>
        <row r="741">
          <cell r="B741" t="str">
            <v>00-00011490</v>
          </cell>
          <cell r="C741">
            <v>10.34</v>
          </cell>
        </row>
        <row r="742">
          <cell r="B742" t="str">
            <v>00-00011493</v>
          </cell>
          <cell r="C742">
            <v>5.0999999999999996</v>
          </cell>
        </row>
        <row r="743">
          <cell r="B743" t="str">
            <v>00-00011502</v>
          </cell>
          <cell r="C743">
            <v>4.6900000000000004</v>
          </cell>
        </row>
        <row r="744">
          <cell r="B744" t="str">
            <v>00-00011495</v>
          </cell>
          <cell r="C744">
            <v>4.3499999999999996</v>
          </cell>
        </row>
        <row r="745">
          <cell r="B745" t="str">
            <v>00-00011497</v>
          </cell>
          <cell r="C745">
            <v>5.37</v>
          </cell>
        </row>
        <row r="746">
          <cell r="B746" t="str">
            <v>00-00011504</v>
          </cell>
          <cell r="C746">
            <v>5.24</v>
          </cell>
        </row>
        <row r="747">
          <cell r="B747" t="str">
            <v>00-00011499</v>
          </cell>
          <cell r="C747">
            <v>4.96</v>
          </cell>
        </row>
        <row r="748">
          <cell r="B748" t="str">
            <v>00-00011505</v>
          </cell>
          <cell r="C748">
            <v>7.21</v>
          </cell>
        </row>
        <row r="749">
          <cell r="B749" t="str">
            <v>00-00011484</v>
          </cell>
          <cell r="C749">
            <v>6.54</v>
          </cell>
        </row>
        <row r="750">
          <cell r="B750" t="str">
            <v>00-00011506</v>
          </cell>
          <cell r="C750">
            <v>8.64</v>
          </cell>
        </row>
        <row r="751">
          <cell r="B751" t="str">
            <v>00-00011486</v>
          </cell>
          <cell r="C751">
            <v>8.02</v>
          </cell>
        </row>
        <row r="752">
          <cell r="B752" t="str">
            <v>00-00007531</v>
          </cell>
          <cell r="C752">
            <v>6.8</v>
          </cell>
        </row>
        <row r="753">
          <cell r="B753" t="str">
            <v>00-00007396</v>
          </cell>
          <cell r="C753">
            <v>7.14</v>
          </cell>
        </row>
        <row r="754">
          <cell r="B754" t="str">
            <v>00-00018490</v>
          </cell>
          <cell r="C754">
            <v>4.49</v>
          </cell>
        </row>
        <row r="755">
          <cell r="B755" t="str">
            <v>00-00015596</v>
          </cell>
          <cell r="C755">
            <v>4.49</v>
          </cell>
        </row>
        <row r="756">
          <cell r="B756" t="str">
            <v>00-00018807</v>
          </cell>
          <cell r="C756">
            <v>4.49</v>
          </cell>
        </row>
        <row r="757">
          <cell r="B757" t="str">
            <v>00-00018411</v>
          </cell>
          <cell r="C757">
            <v>4.49</v>
          </cell>
        </row>
        <row r="758">
          <cell r="B758" t="str">
            <v>00-00017309</v>
          </cell>
          <cell r="C758">
            <v>3.26</v>
          </cell>
        </row>
        <row r="759">
          <cell r="B759" t="str">
            <v>00-00018096</v>
          </cell>
          <cell r="C759">
            <v>6.45</v>
          </cell>
        </row>
        <row r="760">
          <cell r="B760" t="str">
            <v>00-00012997</v>
          </cell>
          <cell r="C760">
            <v>6.45</v>
          </cell>
        </row>
        <row r="761">
          <cell r="B761" t="str">
            <v>00-00014364</v>
          </cell>
          <cell r="C761">
            <v>3.55</v>
          </cell>
        </row>
        <row r="762">
          <cell r="B762" t="str">
            <v>00-00009400</v>
          </cell>
          <cell r="C762">
            <v>18</v>
          </cell>
        </row>
        <row r="763">
          <cell r="B763" t="str">
            <v>00-00009401</v>
          </cell>
          <cell r="C763">
            <v>22.8</v>
          </cell>
        </row>
        <row r="764">
          <cell r="B764" t="str">
            <v>00-00009402</v>
          </cell>
          <cell r="C764">
            <v>27.6</v>
          </cell>
        </row>
        <row r="765">
          <cell r="B765" t="str">
            <v>00-00009403</v>
          </cell>
          <cell r="C765">
            <v>42</v>
          </cell>
        </row>
        <row r="766">
          <cell r="B766" t="str">
            <v>00-00018492</v>
          </cell>
          <cell r="C766">
            <v>4.5199999999999996</v>
          </cell>
        </row>
        <row r="767">
          <cell r="B767" t="str">
            <v>00-00015136</v>
          </cell>
          <cell r="C767">
            <v>4.5199999999999996</v>
          </cell>
        </row>
        <row r="768">
          <cell r="B768" t="str">
            <v>00-00007424</v>
          </cell>
          <cell r="C768">
            <v>4.92</v>
          </cell>
        </row>
        <row r="769">
          <cell r="B769" t="str">
            <v>00-00018493</v>
          </cell>
          <cell r="C769">
            <v>4.92</v>
          </cell>
        </row>
        <row r="770">
          <cell r="B770" t="str">
            <v>00-00015133</v>
          </cell>
          <cell r="C770">
            <v>4.92</v>
          </cell>
        </row>
        <row r="771">
          <cell r="B771" t="str">
            <v>00-00018814</v>
          </cell>
          <cell r="C771">
            <v>2.1800000000000002</v>
          </cell>
        </row>
        <row r="772">
          <cell r="B772" t="str">
            <v>00-00007436</v>
          </cell>
          <cell r="C772">
            <v>2.1800000000000002</v>
          </cell>
        </row>
        <row r="773">
          <cell r="B773" t="str">
            <v>00-00007459</v>
          </cell>
          <cell r="C773">
            <v>5.98</v>
          </cell>
        </row>
        <row r="774">
          <cell r="B774" t="str">
            <v>00-00015135</v>
          </cell>
          <cell r="C774">
            <v>5.98</v>
          </cell>
        </row>
        <row r="775">
          <cell r="B775" t="str">
            <v>00-00018536</v>
          </cell>
          <cell r="C775">
            <v>5.98</v>
          </cell>
        </row>
        <row r="776">
          <cell r="B776" t="str">
            <v>00-00007309</v>
          </cell>
          <cell r="C776">
            <v>11.42</v>
          </cell>
        </row>
        <row r="777">
          <cell r="B777" t="str">
            <v>00-00008810</v>
          </cell>
          <cell r="C777">
            <v>11.42</v>
          </cell>
        </row>
        <row r="778">
          <cell r="B778" t="str">
            <v>00-00007310</v>
          </cell>
          <cell r="C778">
            <v>8.43</v>
          </cell>
        </row>
        <row r="779">
          <cell r="B779" t="str">
            <v>00-00016090</v>
          </cell>
          <cell r="C779">
            <v>5.43</v>
          </cell>
        </row>
        <row r="780">
          <cell r="B780" t="str">
            <v>00-00016088</v>
          </cell>
          <cell r="C780">
            <v>6.12</v>
          </cell>
        </row>
        <row r="781">
          <cell r="B781" t="str">
            <v>00-00018496</v>
          </cell>
          <cell r="C781">
            <v>6.12</v>
          </cell>
        </row>
        <row r="782">
          <cell r="B782" t="str">
            <v>00-00018949</v>
          </cell>
          <cell r="C782">
            <v>6.8</v>
          </cell>
        </row>
        <row r="783">
          <cell r="B783" t="str">
            <v>00-00016089</v>
          </cell>
          <cell r="C783">
            <v>6.8</v>
          </cell>
        </row>
        <row r="784">
          <cell r="B784" t="str">
            <v>00-00007462</v>
          </cell>
          <cell r="C784">
            <v>6.8</v>
          </cell>
        </row>
        <row r="785">
          <cell r="B785" t="str">
            <v>00-00016122</v>
          </cell>
          <cell r="C785">
            <v>8.15</v>
          </cell>
        </row>
        <row r="786">
          <cell r="B786" t="str">
            <v>00-00017127</v>
          </cell>
          <cell r="C786">
            <v>1.02</v>
          </cell>
        </row>
        <row r="787">
          <cell r="B787" t="str">
            <v>00-00017464</v>
          </cell>
          <cell r="C787">
            <v>7.38</v>
          </cell>
        </row>
        <row r="788">
          <cell r="B788" t="str">
            <v>00-00013062</v>
          </cell>
          <cell r="C788">
            <v>7.38</v>
          </cell>
        </row>
        <row r="789">
          <cell r="B789" t="str">
            <v>00-00007456</v>
          </cell>
          <cell r="C789">
            <v>5.09</v>
          </cell>
        </row>
        <row r="790">
          <cell r="B790" t="str">
            <v>00-00005915</v>
          </cell>
          <cell r="C790">
            <v>5.44</v>
          </cell>
        </row>
        <row r="791">
          <cell r="B791" t="str">
            <v>00-00011288</v>
          </cell>
          <cell r="C791">
            <v>8.84</v>
          </cell>
        </row>
        <row r="792">
          <cell r="B792" t="str">
            <v>00-00007587</v>
          </cell>
          <cell r="C792">
            <v>9.9600000000000009</v>
          </cell>
        </row>
        <row r="793">
          <cell r="B793" t="str">
            <v>00-00007603</v>
          </cell>
          <cell r="C793">
            <v>10.199999999999999</v>
          </cell>
        </row>
        <row r="794">
          <cell r="B794" t="str">
            <v>00-00007631</v>
          </cell>
          <cell r="C794">
            <v>12.42</v>
          </cell>
        </row>
        <row r="795">
          <cell r="B795" t="str">
            <v>00-00017738</v>
          </cell>
          <cell r="C795">
            <v>6.88</v>
          </cell>
        </row>
        <row r="796">
          <cell r="B796" t="str">
            <v>00-00017737</v>
          </cell>
          <cell r="C796">
            <v>4.99</v>
          </cell>
        </row>
        <row r="797">
          <cell r="B797" t="str">
            <v>00-00007392</v>
          </cell>
          <cell r="C797">
            <v>6.88</v>
          </cell>
        </row>
        <row r="798">
          <cell r="B798" t="str">
            <v>00-00015594</v>
          </cell>
          <cell r="C798">
            <v>6.88</v>
          </cell>
        </row>
        <row r="799">
          <cell r="B799" t="str">
            <v>00-00015592</v>
          </cell>
          <cell r="C799">
            <v>4.99</v>
          </cell>
        </row>
        <row r="800">
          <cell r="B800" t="str">
            <v>00-00007393</v>
          </cell>
          <cell r="C800">
            <v>4.99</v>
          </cell>
        </row>
        <row r="801">
          <cell r="B801" t="str">
            <v>00-00009727</v>
          </cell>
          <cell r="C801">
            <v>4.99</v>
          </cell>
        </row>
        <row r="802">
          <cell r="B802" t="str">
            <v>00-00010381</v>
          </cell>
          <cell r="C802">
            <v>16.82</v>
          </cell>
        </row>
        <row r="803">
          <cell r="B803" t="str">
            <v>00-00009167</v>
          </cell>
          <cell r="C803">
            <v>2.71</v>
          </cell>
        </row>
        <row r="804">
          <cell r="B804" t="str">
            <v>00-00009168</v>
          </cell>
          <cell r="C804">
            <v>3.54</v>
          </cell>
        </row>
        <row r="805">
          <cell r="B805" t="str">
            <v>00-00009169</v>
          </cell>
          <cell r="C805">
            <v>3.74</v>
          </cell>
        </row>
        <row r="806">
          <cell r="B806" t="str">
            <v>00-00002413</v>
          </cell>
          <cell r="C806">
            <v>17.399999999999999</v>
          </cell>
        </row>
        <row r="807">
          <cell r="B807" t="str">
            <v>00-00016721</v>
          </cell>
          <cell r="C807">
            <v>10.34</v>
          </cell>
        </row>
        <row r="808">
          <cell r="B808" t="str">
            <v>00-00016720</v>
          </cell>
          <cell r="C808">
            <v>12.44</v>
          </cell>
        </row>
        <row r="809">
          <cell r="B809" t="str">
            <v>00-00007372</v>
          </cell>
          <cell r="C809">
            <v>20.399999999999999</v>
          </cell>
        </row>
        <row r="810">
          <cell r="B810" t="str">
            <v>00-00008794</v>
          </cell>
          <cell r="C810">
            <v>27.81</v>
          </cell>
        </row>
        <row r="811">
          <cell r="B811" t="str">
            <v>00-00007305</v>
          </cell>
          <cell r="C811">
            <v>12.24</v>
          </cell>
        </row>
        <row r="812">
          <cell r="B812" t="str">
            <v>00-00016123</v>
          </cell>
          <cell r="C812">
            <v>12.24</v>
          </cell>
        </row>
        <row r="813">
          <cell r="B813" t="str">
            <v>00-00008679</v>
          </cell>
          <cell r="C813">
            <v>12.24</v>
          </cell>
        </row>
        <row r="814">
          <cell r="B814" t="str">
            <v>00-00016124</v>
          </cell>
          <cell r="C814">
            <v>19.16</v>
          </cell>
        </row>
        <row r="815">
          <cell r="B815" t="str">
            <v>00-00018501</v>
          </cell>
          <cell r="C815">
            <v>19.16</v>
          </cell>
        </row>
        <row r="816">
          <cell r="B816" t="str">
            <v>00-00015591</v>
          </cell>
          <cell r="C816">
            <v>17.66</v>
          </cell>
        </row>
        <row r="817">
          <cell r="B817" t="str">
            <v>00-00018502</v>
          </cell>
          <cell r="C817">
            <v>17.66</v>
          </cell>
        </row>
        <row r="818">
          <cell r="B818" t="str">
            <v>00-00007308</v>
          </cell>
          <cell r="C818">
            <v>20.399999999999999</v>
          </cell>
        </row>
        <row r="819">
          <cell r="B819" t="str">
            <v>00-00018503</v>
          </cell>
          <cell r="C819">
            <v>20.399999999999999</v>
          </cell>
        </row>
        <row r="820">
          <cell r="B820" t="str">
            <v>00-00008813</v>
          </cell>
          <cell r="C820">
            <v>20.399999999999999</v>
          </cell>
        </row>
        <row r="821">
          <cell r="B821" t="str">
            <v>00-00011412</v>
          </cell>
          <cell r="C821">
            <v>27.81</v>
          </cell>
        </row>
        <row r="822">
          <cell r="B822" t="str">
            <v>00-00013727</v>
          </cell>
          <cell r="C822">
            <v>27.81</v>
          </cell>
        </row>
        <row r="823">
          <cell r="B823" t="str">
            <v>00-00018544</v>
          </cell>
          <cell r="C823">
            <v>27.81</v>
          </cell>
        </row>
        <row r="824">
          <cell r="B824" t="str">
            <v>00-00018504</v>
          </cell>
          <cell r="C824">
            <v>5.86</v>
          </cell>
        </row>
        <row r="825">
          <cell r="B825" t="str">
            <v>00-00015593</v>
          </cell>
          <cell r="C825">
            <v>5.86</v>
          </cell>
        </row>
        <row r="826">
          <cell r="B826" t="str">
            <v>00-00015146</v>
          </cell>
          <cell r="C826">
            <v>8.17</v>
          </cell>
        </row>
        <row r="827">
          <cell r="B827" t="str">
            <v>00-00018542</v>
          </cell>
          <cell r="C827">
            <v>8.17</v>
          </cell>
        </row>
        <row r="828">
          <cell r="B828" t="str">
            <v>00-00014329</v>
          </cell>
          <cell r="C828">
            <v>7.47</v>
          </cell>
        </row>
        <row r="829">
          <cell r="B829" t="str">
            <v>00-00007383</v>
          </cell>
          <cell r="C829">
            <v>3.67</v>
          </cell>
        </row>
        <row r="830">
          <cell r="B830" t="str">
            <v>00-00009865</v>
          </cell>
          <cell r="C830">
            <v>3.67</v>
          </cell>
        </row>
        <row r="831">
          <cell r="B831" t="str">
            <v>00-00016128</v>
          </cell>
          <cell r="C831">
            <v>3.67</v>
          </cell>
        </row>
        <row r="832">
          <cell r="B832" t="str">
            <v>00-00009864</v>
          </cell>
          <cell r="C832">
            <v>4.49</v>
          </cell>
        </row>
        <row r="833">
          <cell r="B833" t="str">
            <v>00-00018248</v>
          </cell>
          <cell r="C833">
            <v>4.49</v>
          </cell>
        </row>
        <row r="834">
          <cell r="B834" t="str">
            <v>00-00016225</v>
          </cell>
          <cell r="C834">
            <v>10.199999999999999</v>
          </cell>
        </row>
        <row r="835">
          <cell r="B835" t="str">
            <v>00-00005860</v>
          </cell>
          <cell r="C835">
            <v>8</v>
          </cell>
        </row>
        <row r="836">
          <cell r="B836" t="str">
            <v>00-00008414</v>
          </cell>
          <cell r="C836">
            <v>21.81</v>
          </cell>
        </row>
        <row r="837">
          <cell r="B837" t="str">
            <v>00-00005861</v>
          </cell>
          <cell r="C837">
            <v>10.76</v>
          </cell>
        </row>
        <row r="838">
          <cell r="B838" t="str">
            <v>00-00005862</v>
          </cell>
          <cell r="C838">
            <v>11.02</v>
          </cell>
        </row>
        <row r="839">
          <cell r="B839" t="str">
            <v>00-00005863</v>
          </cell>
          <cell r="C839">
            <v>13.41</v>
          </cell>
        </row>
        <row r="840">
          <cell r="B840" t="str">
            <v>00-00010763</v>
          </cell>
          <cell r="C840">
            <v>42.84</v>
          </cell>
        </row>
        <row r="841">
          <cell r="B841" t="str">
            <v>00-00016009</v>
          </cell>
          <cell r="C841">
            <v>42.84</v>
          </cell>
        </row>
        <row r="842">
          <cell r="B842" t="str">
            <v>00-00016015</v>
          </cell>
          <cell r="C842">
            <v>49.37</v>
          </cell>
        </row>
        <row r="843">
          <cell r="B843" t="str">
            <v>00-00016190</v>
          </cell>
          <cell r="C843">
            <v>54.71</v>
          </cell>
        </row>
        <row r="844">
          <cell r="B844" t="str">
            <v>00-00014338</v>
          </cell>
          <cell r="C844">
            <v>51.68</v>
          </cell>
        </row>
        <row r="845">
          <cell r="B845" t="str">
            <v>00-00016001</v>
          </cell>
          <cell r="C845">
            <v>28.56</v>
          </cell>
        </row>
        <row r="846">
          <cell r="B846" t="str">
            <v>00-00012929</v>
          </cell>
          <cell r="C846">
            <v>76.510000000000005</v>
          </cell>
        </row>
        <row r="847">
          <cell r="B847" t="str">
            <v>00-00012926</v>
          </cell>
          <cell r="C847">
            <v>40.799999999999997</v>
          </cell>
        </row>
        <row r="848">
          <cell r="B848" t="str">
            <v>00-00012927</v>
          </cell>
          <cell r="C848">
            <v>51.68</v>
          </cell>
        </row>
        <row r="849">
          <cell r="B849" t="str">
            <v>00-00012928</v>
          </cell>
          <cell r="C849">
            <v>63.92</v>
          </cell>
        </row>
        <row r="850">
          <cell r="B850" t="str">
            <v>00-00015194</v>
          </cell>
          <cell r="C850">
            <v>16.329999999999998</v>
          </cell>
        </row>
        <row r="851">
          <cell r="B851" t="str">
            <v>00-00015195</v>
          </cell>
          <cell r="C851">
            <v>16.329999999999998</v>
          </cell>
        </row>
        <row r="852">
          <cell r="B852" t="str">
            <v>00-00015196</v>
          </cell>
          <cell r="C852">
            <v>13.18</v>
          </cell>
        </row>
        <row r="853">
          <cell r="B853" t="str">
            <v>00-00014775</v>
          </cell>
          <cell r="C853">
            <v>49.3</v>
          </cell>
        </row>
        <row r="854">
          <cell r="B854" t="str">
            <v>00-00017838</v>
          </cell>
          <cell r="C854">
            <v>23.8</v>
          </cell>
        </row>
        <row r="855">
          <cell r="B855" t="str">
            <v>00-00017842</v>
          </cell>
          <cell r="C855">
            <v>72.08</v>
          </cell>
        </row>
        <row r="856">
          <cell r="B856" t="str">
            <v>00-00019062</v>
          </cell>
          <cell r="C856">
            <v>1000</v>
          </cell>
        </row>
        <row r="857">
          <cell r="B857" t="str">
            <v>Щет00004756</v>
          </cell>
          <cell r="C857">
            <v>2.72</v>
          </cell>
        </row>
        <row r="858">
          <cell r="B858" t="str">
            <v>Щет00005460</v>
          </cell>
          <cell r="C858">
            <v>2.72</v>
          </cell>
        </row>
        <row r="859">
          <cell r="B859" t="str">
            <v>Щет00019942</v>
          </cell>
          <cell r="C859">
            <v>2.04</v>
          </cell>
        </row>
        <row r="860">
          <cell r="B860" t="str">
            <v>Щет00018800</v>
          </cell>
          <cell r="C860">
            <v>2.5299999999999998</v>
          </cell>
        </row>
        <row r="861">
          <cell r="B861" t="str">
            <v>Щет00017090</v>
          </cell>
          <cell r="C861">
            <v>2.5299999999999998</v>
          </cell>
        </row>
        <row r="862">
          <cell r="B862" t="str">
            <v>Щет00018802</v>
          </cell>
          <cell r="C862">
            <v>2.5299999999999998</v>
          </cell>
        </row>
        <row r="863">
          <cell r="B863" t="str">
            <v>Т50*80(желт</v>
          </cell>
          <cell r="C863">
            <v>2.5299999999999998</v>
          </cell>
        </row>
        <row r="864">
          <cell r="B864" t="str">
            <v>Щет00017092</v>
          </cell>
          <cell r="C864">
            <v>2.5299999999999998</v>
          </cell>
        </row>
        <row r="865">
          <cell r="B865" t="str">
            <v>Щет00018801</v>
          </cell>
          <cell r="C865">
            <v>2.5299999999999998</v>
          </cell>
        </row>
        <row r="866">
          <cell r="B866" t="str">
            <v>Щет00017089</v>
          </cell>
          <cell r="C866">
            <v>2.5299999999999998</v>
          </cell>
        </row>
        <row r="867">
          <cell r="B867" t="str">
            <v>Щет00017273</v>
          </cell>
          <cell r="C867">
            <v>2.5299999999999998</v>
          </cell>
        </row>
        <row r="868">
          <cell r="B868" t="str">
            <v>00-00001064</v>
          </cell>
          <cell r="C868">
            <v>2.5299999999999998</v>
          </cell>
        </row>
        <row r="869">
          <cell r="B869" t="str">
            <v>Щет00018969</v>
          </cell>
          <cell r="C869">
            <v>2.5299999999999998</v>
          </cell>
        </row>
        <row r="870">
          <cell r="B870" t="str">
            <v>Щет00017087</v>
          </cell>
          <cell r="C870">
            <v>2.5299999999999998</v>
          </cell>
        </row>
        <row r="871">
          <cell r="B871" t="str">
            <v>Щет00018153</v>
          </cell>
          <cell r="C871">
            <v>2.5299999999999998</v>
          </cell>
        </row>
        <row r="872">
          <cell r="B872" t="str">
            <v>Щет00018803</v>
          </cell>
          <cell r="C872">
            <v>2.5299999999999998</v>
          </cell>
        </row>
        <row r="873">
          <cell r="B873" t="str">
            <v>Щет00002282</v>
          </cell>
          <cell r="C873">
            <v>2.5299999999999998</v>
          </cell>
        </row>
        <row r="874">
          <cell r="B874" t="str">
            <v>Щет00017088</v>
          </cell>
          <cell r="C874">
            <v>2.5299999999999998</v>
          </cell>
        </row>
        <row r="875">
          <cell r="B875" t="str">
            <v>Щет00017091</v>
          </cell>
          <cell r="C875">
            <v>2.5299999999999998</v>
          </cell>
        </row>
        <row r="876">
          <cell r="B876" t="str">
            <v>Т50*80(бел)</v>
          </cell>
          <cell r="C876">
            <v>2.04</v>
          </cell>
        </row>
        <row r="877">
          <cell r="B877" t="str">
            <v>Т50*80(к000</v>
          </cell>
          <cell r="C877">
            <v>2.5299999999999998</v>
          </cell>
        </row>
        <row r="878">
          <cell r="B878" t="str">
            <v>Щет00017158</v>
          </cell>
          <cell r="C878">
            <v>2.5299999999999998</v>
          </cell>
        </row>
        <row r="879">
          <cell r="B879" t="str">
            <v>00-00013050</v>
          </cell>
          <cell r="C879">
            <v>2.61</v>
          </cell>
        </row>
        <row r="880">
          <cell r="B880" t="str">
            <v>00-00015817</v>
          </cell>
          <cell r="C880">
            <v>2.61</v>
          </cell>
        </row>
        <row r="881">
          <cell r="B881" t="str">
            <v>00-00015811</v>
          </cell>
          <cell r="C881">
            <v>4.3499999999999996</v>
          </cell>
        </row>
        <row r="882">
          <cell r="B882" t="str">
            <v>00-00013051</v>
          </cell>
          <cell r="C882">
            <v>2.61</v>
          </cell>
        </row>
        <row r="883">
          <cell r="B883" t="str">
            <v>00-00015813</v>
          </cell>
          <cell r="C883">
            <v>4.9000000000000004</v>
          </cell>
        </row>
        <row r="884">
          <cell r="B884" t="str">
            <v>00-00013054</v>
          </cell>
          <cell r="C884">
            <v>2.6</v>
          </cell>
        </row>
        <row r="885">
          <cell r="B885" t="str">
            <v>00-00015819</v>
          </cell>
          <cell r="C885">
            <v>2.61</v>
          </cell>
        </row>
        <row r="886">
          <cell r="B886" t="str">
            <v>00-00015818</v>
          </cell>
          <cell r="C886">
            <v>2.61</v>
          </cell>
        </row>
        <row r="887">
          <cell r="B887" t="str">
            <v>00-00015810</v>
          </cell>
          <cell r="C887">
            <v>2.72</v>
          </cell>
        </row>
        <row r="888">
          <cell r="B888" t="str">
            <v>00-00015820</v>
          </cell>
          <cell r="C888">
            <v>2.72</v>
          </cell>
        </row>
        <row r="889">
          <cell r="B889" t="str">
            <v>00-00013026</v>
          </cell>
          <cell r="C889">
            <v>2.72</v>
          </cell>
        </row>
        <row r="890">
          <cell r="B890" t="str">
            <v>00-00012938</v>
          </cell>
          <cell r="C890">
            <v>2.72</v>
          </cell>
        </row>
        <row r="891">
          <cell r="B891" t="str">
            <v>00-00013038</v>
          </cell>
          <cell r="C891">
            <v>2.5299999999999998</v>
          </cell>
        </row>
        <row r="892">
          <cell r="B892" t="str">
            <v>00-00013031</v>
          </cell>
          <cell r="C892">
            <v>2.5299999999999998</v>
          </cell>
        </row>
        <row r="893">
          <cell r="B893" t="str">
            <v>00-00013034</v>
          </cell>
          <cell r="C893">
            <v>2.5299999999999998</v>
          </cell>
        </row>
        <row r="894">
          <cell r="B894" t="str">
            <v>00-00013036</v>
          </cell>
          <cell r="C894">
            <v>2.5299999999999998</v>
          </cell>
        </row>
        <row r="895">
          <cell r="B895" t="str">
            <v>00-00013037</v>
          </cell>
          <cell r="C895">
            <v>2.5299999999999998</v>
          </cell>
        </row>
        <row r="896">
          <cell r="B896" t="str">
            <v>00-00013033</v>
          </cell>
          <cell r="C896">
            <v>2.5299999999999998</v>
          </cell>
        </row>
        <row r="897">
          <cell r="B897" t="str">
            <v>00-00013035</v>
          </cell>
          <cell r="C897">
            <v>2.5299999999999998</v>
          </cell>
        </row>
        <row r="898">
          <cell r="B898" t="str">
            <v>00-00013027</v>
          </cell>
          <cell r="C898">
            <v>2.04</v>
          </cell>
        </row>
        <row r="899">
          <cell r="B899" t="str">
            <v>00-00013032</v>
          </cell>
          <cell r="C899">
            <v>2.5299999999999998</v>
          </cell>
        </row>
        <row r="900">
          <cell r="B900" t="str">
            <v>(пусто)</v>
          </cell>
        </row>
        <row r="901">
          <cell r="C901">
            <v>346757.20999999979</v>
          </cell>
        </row>
      </sheetData>
      <sheetData sheetId="1"/>
    </sheetDataSet>
  </externalBook>
</externalLink>
</file>

<file path=xl/theme/theme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明朝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1.xml><?xml version="1.0" encoding="utf-8"?>
<a:theme xmlns:a="http://schemas.openxmlformats.org/drawingml/2006/main" xmlns:r="http://schemas.openxmlformats.org/officeDocument/2006/relationships" xmlns:p="http://schemas.openxmlformats.org/presentation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 2007 - 2010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</a:theme>
</file>

<file path=xl/worksheets/_rels/sheet1.xml.rels><?xml version="1.0" encoding="UTF-8" standalone="yes"?><Relationships xmlns="http://schemas.openxmlformats.org/package/2006/relationships"><Relationship  Id="rId82" Type="http://schemas.openxmlformats.org/officeDocument/2006/relationships/drawing" Target="../drawings/drawing1.xml"/><Relationship  Id="rId81" Type="http://schemas.openxmlformats.org/officeDocument/2006/relationships/hyperlink" Target="https://forgenika.ru/catalog/bumazhnye-kapsuly/kapsula-bumazhnaya-oval-capsule-ov-brown-35-136-26-5-mm-g-1000-sht-up-4000-sht-kor-/" TargetMode="External"/><Relationship  Id="rId75" Type="http://schemas.openxmlformats.org/officeDocument/2006/relationships/hyperlink" Target="https://forgenika.ru/catalog/atsetatnye-lenty/atsetatnaya-lenta-v-rolike-forgenika-board-200-mkm-clear-60-mm-220-m-1-rul-up-/" TargetMode="External"/><Relationship  Id="rId71" Type="http://schemas.openxmlformats.org/officeDocument/2006/relationships/hyperlink" Target="https://forgenika.ru/catalog/atsetatnye-lenty/atsetatnaya-lenta-v-rolike-forgenika-board-150-mkm-clear-60-mm-220-m-1-rul-up-/" TargetMode="External"/><Relationship  Id="rId69" Type="http://schemas.openxmlformats.org/officeDocument/2006/relationships/hyperlink" Target="https://forgenika.ru/catalog/atsetatnye-lenty/atsetatnaya-lenta-v-rolike-forgenika-board-40-mkm-clear-70-mm-510-m-1-rul-up-/" TargetMode="External"/><Relationship  Id="rId68" Type="http://schemas.openxmlformats.org/officeDocument/2006/relationships/hyperlink" Target="https://forgenika.ru/catalog/atsetatnye-lenty/atsetatnaya-lenta-v-rolike-forgenika-board-40-mkm-clear-60-mm-510-m-1-rul-up-/" TargetMode="External"/><Relationship  Id="rId67" Type="http://schemas.openxmlformats.org/officeDocument/2006/relationships/hyperlink" Target="https://forgenika.ru/catalog/atsetatnye-lenty/atsetatnaya-lenta-v-rolike-forgenika-board-40-mkm-clear-50-mm-510-m-1-rul-up-/" TargetMode="External"/><Relationship  Id="rId66" Type="http://schemas.openxmlformats.org/officeDocument/2006/relationships/hyperlink" Target="https://forgenika.ru/catalog/atsetatnye-lenty/atsetatnaya-lenta-v-rolike-forgenika-board-40-mkm-clear-40-mm-510-m-1-rul-up-/" TargetMode="External"/><Relationship  Id="rId65" Type="http://schemas.openxmlformats.org/officeDocument/2006/relationships/hyperlink" Target="https://forgenika.ru/catalog/konditerskie-meshki/meshki-konditerskie-v-rolike-forgenika-chief-prozrachnye-60-sm-c-100-sht-rul-10-rul-kor-/" TargetMode="External"/><Relationship  Id="rId60" Type="http://schemas.openxmlformats.org/officeDocument/2006/relationships/hyperlink" Target="https://forgenika.ru/catalog/konditerskie-meshki/meshki-konditerskie-v-rolike-forgenika-chief-sinie-40-sm-c-100-sht-rul-10-rul-kor-/" TargetMode="External"/><Relationship  Id="rId59" Type="http://schemas.openxmlformats.org/officeDocument/2006/relationships/hyperlink" Target="https://forgenika.ru/catalog/pergament/bumaga-s-dvukhstoronney-silikonizatsiey-v-rolike-forgenika-bake-kraft-38-100-m-c-6-rol-kor-/" TargetMode="External"/><Relationship  Id="rId63" Type="http://schemas.openxmlformats.org/officeDocument/2006/relationships/hyperlink" Target="https://forgenika.ru/catalog/konditerskie-meshki/meshki-konditerskie-v-rolike-forgenika-chief-prozrachnye-40-sm-c-100-sht-rul-10-rul-kor-/" TargetMode="External"/><Relationship  Id="rId57" Type="http://schemas.openxmlformats.org/officeDocument/2006/relationships/hyperlink" Target="https://forgenika.ru/catalog/pergament/bumaga-s-dvukhstoronney-silikonizatsiey-v-rolike-forgenika-bake-kraft-38-25-m-c-24-rol-kor-/" TargetMode="External"/><Relationship  Id="rId56" Type="http://schemas.openxmlformats.org/officeDocument/2006/relationships/hyperlink" Target="https://forgenika.ru/catalog/pergament/bumaga-s-dvukhstoronney-silikonizatsiey-v-rolike-forgenika-bake-kraft-38-8-m-c-40-rol-kor-/" TargetMode="External"/><Relationship  Id="rId51" Type="http://schemas.openxmlformats.org/officeDocument/2006/relationships/hyperlink" Target="https://forgenika.ru/catalog/podlozhki/podlozhka-forgenika-base-3-2-gold-pearl-d-320-mm-s-10-sht-up-/" TargetMode="External"/><Relationship  Id="rId48" Type="http://schemas.openxmlformats.org/officeDocument/2006/relationships/hyperlink" Target="https://forgenika.ru/catalog/podlozhki/podlozhka-forgenika-base-3-2-gold-pearl-d-240-mm-s-10-sht-up-/" TargetMode="External"/><Relationship  Id="rId55" Type="http://schemas.openxmlformats.org/officeDocument/2006/relationships/hyperlink" Target="https://forgenika.ru/catalog/pergament/bumaga-s-dvukhstoronney-silikonizatsiey-v-listakh-forgenika-bake-white-400-600-mm-c-500-sht-up-/" TargetMode="External"/><Relationship  Id="rId78" Type="http://schemas.openxmlformats.org/officeDocument/2006/relationships/hyperlink" Target="https://forgenika.ru/catalog/bumazhnye-kapsuly/kapsula-bumazhnaya-krug-capsule-o-brown-60-25-mm-g-1000-sht-up-7000-sht-kor-/" TargetMode="External"/><Relationship  Id="rId47" Type="http://schemas.openxmlformats.org/officeDocument/2006/relationships/hyperlink" Target="https://forgenika.ru/catalog/podlozhki/podlozhka-forgenika-base-3-2-gold-pearl-d-220-mm-s-10-sht-up-/" TargetMode="External"/><Relationship  Id="rId45" Type="http://schemas.openxmlformats.org/officeDocument/2006/relationships/hyperlink" Target="https://forgenika.ru/catalog/podlozhki/podlozhka-forgenika-base-3-2-gold-pearl-d-180-mm-s-10-sht-up-/" TargetMode="External"/><Relationship  Id="rId64" Type="http://schemas.openxmlformats.org/officeDocument/2006/relationships/hyperlink" Target="https://forgenika.ru/catalog/konditerskie-meshki/meshki-konditerskie-v-rolike-forgenika-chief-prozrachnye-55-sm-c-100-sht-rul-10-rul-kor-/" TargetMode="External"/><Relationship  Id="rId44" Type="http://schemas.openxmlformats.org/officeDocument/2006/relationships/hyperlink" Target="https://forgenika.ru/catalog/podlozhki/podlozhka-forgenika-base-3-2-gold-pearl-d-160-mm-s-10-sht-up-/" TargetMode="External"/><Relationship  Id="rId74" Type="http://schemas.openxmlformats.org/officeDocument/2006/relationships/hyperlink" Target="https://forgenika.ru/catalog/atsetatnye-lenty/atsetatnaya-lenta-v-rolike-forgenika-board-150-mkm-clear-150-mm-220-m-1-rul-up-/" TargetMode="External"/><Relationship  Id="rId70" Type="http://schemas.openxmlformats.org/officeDocument/2006/relationships/hyperlink" Target="https://forgenika.ru/catalog/atsetatnye-lenty/atsetatnaya-lenta-v-rolike-forgenika-board-150-mkm-clear-50-mm-220-m-1-rul-up-/" TargetMode="External"/><Relationship  Id="rId62" Type="http://schemas.openxmlformats.org/officeDocument/2006/relationships/hyperlink" Target="https://forgenika.ru/catalog/konditerskie-meshki/meshki-konditerskie-v-rolike-forgenika-chief-sinie-60-sm-c-100-sht-rul-10-rul-kor-/" TargetMode="External"/><Relationship  Id="rId43" Type="http://schemas.openxmlformats.org/officeDocument/2006/relationships/hyperlink" Target="https://forgenika.ru/catalog/podlozhki/podlozhka-forgenika-base-1-5-gold-pearl-d-300-mm-s-50-sht-up-/" TargetMode="External"/><Relationship  Id="rId49" Type="http://schemas.openxmlformats.org/officeDocument/2006/relationships/hyperlink" Target="https://forgenika.ru/catalog/podlozhki/podlozhka-forgenika-base-3-2-gold-pearl-d-260-mm-s-10-sht-up-/" TargetMode="External"/><Relationship  Id="rId42" Type="http://schemas.openxmlformats.org/officeDocument/2006/relationships/hyperlink" Target="https://forgenika.ru/catalog/podlozhki/podlozhka-forgenika-base-1-5-gold-pearl-d-280-mm-s-50-sht-up-/" TargetMode="External"/><Relationship  Id="rId40" Type="http://schemas.openxmlformats.org/officeDocument/2006/relationships/hyperlink" Target="https://forgenika.ru/catalog/podlozhki/podlozhka-forgenika-base-1-5-gold-pearl-d-240-mm-s-50-sht-up-/" TargetMode="External"/><Relationship  Id="rId79" Type="http://schemas.openxmlformats.org/officeDocument/2006/relationships/hyperlink" Target="https://forgenika.ru/catalog/bumazhnye-kapsuly/kapsula-bumazhnaya-krug-forgenika-capsule-o-white-70-25-mm-c-1000-sht-up-10000-sht-kor-/" TargetMode="External"/><Relationship  Id="rId39" Type="http://schemas.openxmlformats.org/officeDocument/2006/relationships/hyperlink" Target="https://forgenika.ru/catalog/podlozhki/podlozhka-forgenika-base-1-5-gold-pearl-d-220-mm-s-50-sht-up-/" TargetMode="External"/><Relationship  Id="rId38" Type="http://schemas.openxmlformats.org/officeDocument/2006/relationships/hyperlink" Target="https://forgenika.ru/catalog/podlozhki/podlozhka-forgenika-base-1-5-gold-pearl-d-200-mm-s-50-sht-up-/" TargetMode="External"/><Relationship  Id="rId54" Type="http://schemas.openxmlformats.org/officeDocument/2006/relationships/hyperlink" Target="https://forgenika.ru/catalog/pergament/bumaga-s-dvukhstoronney-silikonizatsiey-v-listakh-forgenika-bake-kraft-400-600-mm-c-500-sht-up-/" TargetMode="External"/><Relationship  Id="rId41" Type="http://schemas.openxmlformats.org/officeDocument/2006/relationships/hyperlink" Target="https://forgenika.ru/catalog/podlozhki/podlozhka-forgenika-base-1-5-gold-pearl-d-260-mm-s-50-sht-up-/" TargetMode="External"/><Relationship  Id="rId36" Type="http://schemas.openxmlformats.org/officeDocument/2006/relationships/hyperlink" Target="https://forgenika.ru/catalog/podlozhki/podlozhka-forgenika-base-1-5-gold-pearl-d-160-mm-50-sht-up-/" TargetMode="External"/><Relationship  Id="rId80" Type="http://schemas.openxmlformats.org/officeDocument/2006/relationships/hyperlink" Target="https://forgenika.ru/catalog/bumazhnye-kapsuly/kapsula-bumazhnaya-oval-capsule-ov-white-35-136-26-5-mm-g-1000-sht-up-4000-sht-kor-/" TargetMode="External"/><Relationship  Id="rId35" Type="http://schemas.openxmlformats.org/officeDocument/2006/relationships/hyperlink" Target="https://forgenika.ru/catalog/konditerskie-koroba/upakovka-s-ruchkoy-i-lozhementom-forgenika-jumpl-2-okna-belyy-180-180-220-mm-25-sht-up-sht-kor-/" TargetMode="External"/><Relationship  Id="rId34" Type="http://schemas.openxmlformats.org/officeDocument/2006/relationships/hyperlink" Target="https://forgenika.ru/catalog/konditerskie-koroba/upakovka-forgenika-mb-12-belyy-st-25-sht-up-300-sht-kor-/" TargetMode="External"/><Relationship  Id="rId33" Type="http://schemas.openxmlformats.org/officeDocument/2006/relationships/hyperlink" Target="https://forgenika.ru/catalog/konditerskie-koroba/upakovka-forgenika-mb-6-belyy-st-25-sht-up-500-sht-kor-/" TargetMode="External"/><Relationship  Id="rId58" Type="http://schemas.openxmlformats.org/officeDocument/2006/relationships/hyperlink" Target="https://forgenika.ru/catalog/pergament/bumaga-s-dvukhstoronney-silikonizatsiey-v-rolike-forgenika-bake-kraft-38-50-m-c-12-rol-kor-/" TargetMode="External"/><Relationship  Id="rId29" Type="http://schemas.openxmlformats.org/officeDocument/2006/relationships/hyperlink" Target="https://forgenika.ru/catalog/konditerskie-koroba/upakovka-s-lozhementom-forgenika-muf-6-pro-i-window-white-25-sht-up-100-sht-kor-/" TargetMode="External"/><Relationship  Id="rId28" Type="http://schemas.openxmlformats.org/officeDocument/2006/relationships/hyperlink" Target="https://forgenika.ru/catalog/konditerskie-koroba/upakovka-s-lozhementom-forgenika-muf-4-pro-i-window-white-25-sht-up-150-sht-kor-/" TargetMode="External"/><Relationship  Id="rId27" Type="http://schemas.openxmlformats.org/officeDocument/2006/relationships/hyperlink" Target="https://forgenika.ru/catalog/konditerskie-koroba/upakovka-forgenika-tabox-pro-1500-belyy-st-125-sht-kor-/" TargetMode="External"/><Relationship  Id="rId23" Type="http://schemas.openxmlformats.org/officeDocument/2006/relationships/hyperlink" Target="https://forgenika.ru/catalog/konditerskie-koroba/upakovka-forgenika-tabox-pro-300-belyy-st-600-sht-kor-/" TargetMode="External"/><Relationship  Id="rId52" Type="http://schemas.openxmlformats.org/officeDocument/2006/relationships/hyperlink" Target="https://forgenika.ru/catalog/podlozhki/podlozhka-forgenika-base-3-2-gold-pearl-300-300-mm-10-sht-up-/" TargetMode="External"/><Relationship  Id="rId61" Type="http://schemas.openxmlformats.org/officeDocument/2006/relationships/hyperlink" Target="https://forgenika.ru/catalog/konditerskie-meshki/meshki-konditerskie-v-rolike-forgenika-chief-sinie-55-sm-c-100-sht-rul-10-rul-kor-/" TargetMode="External"/><Relationship  Id="rId76" Type="http://schemas.openxmlformats.org/officeDocument/2006/relationships/hyperlink" Target="https://forgenika.ru/catalog/atsetatnye-lenty/atsetatnaya-lenta-v-rolike-forgenika-board-200-mkm-clear-100-mm-220-m-1-rul-up-/" TargetMode="External"/><Relationship  Id="rId22" Type="http://schemas.openxmlformats.org/officeDocument/2006/relationships/hyperlink" Target="https://forgenika.ru/catalog/konditerskie-koroba/upakovka-forgenika-smart-pack-white-145-145-40-mm-50-sht-up-200-sht-kor-/" TargetMode="External"/><Relationship  Id="rId21" Type="http://schemas.openxmlformats.org/officeDocument/2006/relationships/hyperlink" Target="https://forgenika.ru/catalog/konditerskie-koroba/upakovka-forgenika-smart-pack-white-130-130-40-mm-50-sht-up-200-sht-kor-/" TargetMode="External"/><Relationship  Id="rId25" Type="http://schemas.openxmlformats.org/officeDocument/2006/relationships/hyperlink" Target="https://forgenika.ru/catalog/konditerskie-koroba/upakovka-forgenika-tabox-pro-1000-belyy-st-200-sht-kor-/" TargetMode="External"/><Relationship  Id="rId13" Type="http://schemas.openxmlformats.org/officeDocument/2006/relationships/hyperlink" Target="https://forgenika.ru/catalog/konditerskie-koroba/upakovka-forgenika-shelf-i-window-white-225-225-110-mm-a-50-sht-kor-/" TargetMode="External"/><Relationship  Id="rId50" Type="http://schemas.openxmlformats.org/officeDocument/2006/relationships/hyperlink" Target="https://forgenika.ru/catalog/podlozhki/podlozhka-forgenika-base-3-2-gold-pearl-d-280-mm-s-10-sht-up-/" TargetMode="External"/><Relationship  Id="rId24" Type="http://schemas.openxmlformats.org/officeDocument/2006/relationships/hyperlink" Target="https://forgenika.ru/catalog/konditerskie-koroba/upakovka-forgenika-tabox-pro-500-belyy-st-350-sht-kor-/" TargetMode="External"/><Relationship  Id="rId11" Type="http://schemas.openxmlformats.org/officeDocument/2006/relationships/hyperlink" Target="https://forgenika.ru/catalog/konditerskie-koroba/upakovka-forgenika-shelf-i-window-white-180-180-100-mm-a-120-sht-kor-/" TargetMode="External"/><Relationship  Id="rId17" Type="http://schemas.openxmlformats.org/officeDocument/2006/relationships/hyperlink" Target="https://forgenika.ru/catalog/konditerskie-koroba/upakovka-forgenika-cake-ii-window-white-240-240-100-mm-15-sht-up-75-sht-kor-/" TargetMode="External"/><Relationship  Id="rId10" Type="http://schemas.openxmlformats.org/officeDocument/2006/relationships/hyperlink" Target="https://forgenika.ru/catalog/konditerskie-koroba/korob-forgenika-comfort-i-window-white-300-300-450-mm-s-10-sht-kor-/" TargetMode="External"/><Relationship  Id="rId18" Type="http://schemas.openxmlformats.org/officeDocument/2006/relationships/hyperlink" Target="https://forgenika.ru/catalog/konditerskie-koroba/upakovka-forgenika-cake-ii-window-white-260-260-100-mm-15-sht-up-75-sht-kor-/" TargetMode="External"/><Relationship  Id="rId26" Type="http://schemas.openxmlformats.org/officeDocument/2006/relationships/hyperlink" Target="https://forgenika.ru/catalog/konditerskie-koroba/upakovka-forgenika-tabox-pro-1450-belyy-st-125-sht-kor-/" TargetMode="External"/><Relationship  Id="rId53" Type="http://schemas.openxmlformats.org/officeDocument/2006/relationships/hyperlink" Target="https://forgenika.ru/catalog/podlozhki/podlozhka-forgenika-base-3-2-gold-pearl-300-400-mm-s-10-sht-up-/" TargetMode="External"/><Relationship  Id="rId15" Type="http://schemas.openxmlformats.org/officeDocument/2006/relationships/hyperlink" Target="https://forgenika.ru/catalog/konditerskie-koroba/upakovka-forgenika-cake-ii-window-white-180-180-100-mm-15-sht-up-135-sht-kor-/" TargetMode="External"/><Relationship  Id="rId9" Type="http://schemas.openxmlformats.org/officeDocument/2006/relationships/hyperlink" Target="https://forgenika.ru/catalog/konditerskie-koroba/korob-forgenika-comfort-i-window-white-300-300-300-mm-s-20-sht-kor-/" TargetMode="External"/><Relationship  Id="rId20" Type="http://schemas.openxmlformats.org/officeDocument/2006/relationships/hyperlink" Target="https://forgenika.ru/catalog/konditerskie-koroba/upakovka-forgenika-smart-pack-white-112-112-40-mm-50-sht-up-450-sht-kor-/" TargetMode="External"/><Relationship  Id="rId8" Type="http://schemas.openxmlformats.org/officeDocument/2006/relationships/hyperlink" Target="https://forgenika.ru/catalog/konditerskie-koroba/korob-forgenika-comfort-white-300-300-300-mm-s-20-sht-kor-/" TargetMode="External"/><Relationship  Id="rId31" Type="http://schemas.openxmlformats.org/officeDocument/2006/relationships/hyperlink" Target="https://forgenika.ru/catalog/konditerskie-koroba/upakovka-s-lozhementom-forgenika-muf-12-pro-i-window-white-25-sht-up-75-sht-kor-/" TargetMode="External"/><Relationship  Id="rId19" Type="http://schemas.openxmlformats.org/officeDocument/2006/relationships/hyperlink" Target="https://forgenika.ru/catalog/konditerskie-koroba/upakovka-forgenika-smart-pack-white-85-85-40-mm-50-sht-up-300-sht-kor-/" TargetMode="External"/><Relationship  Id="rId37" Type="http://schemas.openxmlformats.org/officeDocument/2006/relationships/hyperlink" Target="https://forgenika.ru/catalog/podlozhki/podlozhka-forgenika-base-1-5-gold-pearl-d-180-mm-s-50-sht-up-/" TargetMode="External"/><Relationship  Id="rId46" Type="http://schemas.openxmlformats.org/officeDocument/2006/relationships/hyperlink" Target="https://forgenika.ru/catalog/podlozhki/podlozhka-forgenika-base-3-2-gold-pearl-d-200-mm-s-10-sht-up-/" TargetMode="External"/><Relationship  Id="rId7" Type="http://schemas.openxmlformats.org/officeDocument/2006/relationships/hyperlink" Target="../../../../../../../../../Downloads/&#1050;&#1086;&#1088;&#1086;&#1073;%20ForGenika%20STANDARD%20I%20Window%20White%20300*300*190%20&#1084;&#1084;%20S%20(50%20&#1096;&#1090;./&#1082;&#1086;&#1088;.)" TargetMode="External"/><Relationship  Id="rId73" Type="http://schemas.openxmlformats.org/officeDocument/2006/relationships/hyperlink" Target="https://forgenika.ru/catalog/atsetatnye-lenty/atsetatnaya-lenta-v-rolike-forgenika-board-150-mkm-clear-100-mm-220-m-1-rul-up-/" TargetMode="External"/><Relationship  Id="rId14" Type="http://schemas.openxmlformats.org/officeDocument/2006/relationships/hyperlink" Target="https://forgenika.ru/catalog/konditerskie-koroba/upakovka-forgenika-slide-dom-lid-white-225-225-100-mm-50-sht-kor-/" TargetMode="External"/><Relationship  Id="rId77" Type="http://schemas.openxmlformats.org/officeDocument/2006/relationships/hyperlink" Target="https://forgenika.ru/catalog/atsetatnye-lenty/atsetatnaya-lenta-v-rolike-forgenika-board-200-mkm-clear-150-mm-220-m-1-rul-up-/" TargetMode="External"/><Relationship  Id="rId6" Type="http://schemas.openxmlformats.org/officeDocument/2006/relationships/hyperlink" Target="https://forgenika.ru/catalog/konditerskie-koroba/korob-forgenika-standard-i-window-white-240-240-220-mm-s-50-sht-kor-/" TargetMode="External"/><Relationship  Id="rId5" Type="http://schemas.openxmlformats.org/officeDocument/2006/relationships/hyperlink" Target="https://forgenika.ru/catalog/konditerskie-koroba/korob-forgenika-standard-white-240-240-220-mm-s-50-sht-kor-/" TargetMode="External"/><Relationship  Id="rId16" Type="http://schemas.openxmlformats.org/officeDocument/2006/relationships/hyperlink" Target="https://forgenika.ru/catalog/konditerskie-koroba/upakovka-forgenika-cake-ii-window-white-220-220-100-mm-15-sht-up-90-sht-kor-/" TargetMode="External"/><Relationship  Id="rId4" Type="http://schemas.openxmlformats.org/officeDocument/2006/relationships/hyperlink" Target="https://forgenika.ru/catalog/konditerskie-koroba/korob-forgenika-strong-i-window-white-300-300-300-mm-s-20-sht-kor-/" TargetMode="External"/><Relationship  Id="rId12" Type="http://schemas.openxmlformats.org/officeDocument/2006/relationships/hyperlink" Target="https://forgenika.ru/catalog/konditerskie-koroba/upakovka-forgenika-shelf-i-window-white-225-225-60-mm-a-80-sht-kor-/" TargetMode="External"/><Relationship  Id="rId72" Type="http://schemas.openxmlformats.org/officeDocument/2006/relationships/hyperlink" Target="https://forgenika.ru/catalog/atsetatnye-lenty/atsetatnaya-lenta-v-rolike-forgenika-board-150-mkm-clear-70-mm-220-m-1-rul-up-/" TargetMode="External"/><Relationship  Id="rId32" Type="http://schemas.openxmlformats.org/officeDocument/2006/relationships/hyperlink" Target="https://forgenika.ru/catalog/konditerskie-koroba/upakovka-forgenika-mb-3-belyy-st-25-sht-up-600-sht-kor-/" TargetMode="External"/><Relationship  Id="rId30" Type="http://schemas.openxmlformats.org/officeDocument/2006/relationships/hyperlink" Target="https://forgenika.ru/catalog/konditerskie-koroba/upakovka-s-lozhementom-forgenika-muf-9-pro-i-window-white-25-sht-up-100-sht-kor-/" TargetMode="External"/><Relationship  Id="rId3" Type="http://schemas.openxmlformats.org/officeDocument/2006/relationships/hyperlink" Target="https://forgenika.ru/catalog/konditerskie-koroba/korob-forgenika-strong-i-window-white-260-260-300-mm-s-20-sht-kor-/" TargetMode="External"/><Relationship  Id="rId2" Type="http://schemas.openxmlformats.org/officeDocument/2006/relationships/hyperlink" Target="https://forgenika.ru/catalog/konditerskie-koroba/korob-forgenika-strong-i-window-white-260-260-200-mm-s-30-sht-kor-/" TargetMode="External"/><Relationship  Id="rId1" Type="http://schemas.openxmlformats.org/officeDocument/2006/relationships/hyperlink" Target="https://forgenika.ru/catalog/konditerskie-koroba/korob-forgenika-strong-i-window-white-240-240-200-mm-s-30-sht-kor-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tabColor rgb="FF3E76FF"/>
    <outlinePr applyStyles="0" summaryBelow="1" summaryRight="1" showOutlineSymbols="1"/>
    <pageSetUpPr autoPageBreaks="1" fitToPage="0"/>
  </sheetPr>
  <sheetViews>
    <sheetView zoomScale="50" workbookViewId="0">
      <pane xSplit="4" ySplit="11" topLeftCell="E12" activePane="bottomRight" state="frozen"/>
      <selection activeCell="K14" activeCellId="0" sqref="K14"/>
    </sheetView>
  </sheetViews>
  <sheetFormatPr defaultRowHeight="14.4"/>
  <cols>
    <col customWidth="1" min="1" max="1" width="34.77734375"/>
    <col customWidth="1" min="2" max="2" width="22.44140625"/>
    <col customWidth="1" min="3" max="3" width="48.21875"/>
    <col customWidth="1" min="4" max="4" width="80.6640625"/>
    <col customWidth="1" min="5" max="5" width="16.6640625"/>
    <col customWidth="1" min="6" max="6" width="28.44140625"/>
    <col customWidth="1" min="7" max="7" width="29.33203125"/>
    <col customWidth="1" min="8" max="13" width="25.6640625"/>
    <col bestFit="1" customWidth="1" min="15" max="15" style="1" width="9.33203125"/>
  </cols>
  <sheetData>
    <row r="1" ht="19.199999999999999">
      <c r="A1" s="2"/>
      <c r="B1" s="3"/>
      <c r="C1" s="4"/>
      <c r="D1" s="5" t="s">
        <v>0</v>
      </c>
      <c r="E1" s="6" t="s">
        <v>1</v>
      </c>
      <c r="F1" s="7"/>
      <c r="G1" s="7"/>
      <c r="H1" s="8">
        <v>45392</v>
      </c>
      <c r="I1" s="7"/>
      <c r="J1" s="7"/>
      <c r="K1" s="7"/>
      <c r="L1" s="7"/>
      <c r="M1" s="9"/>
    </row>
    <row r="2" ht="19.199999999999999">
      <c r="A2" s="10"/>
      <c r="B2" s="11"/>
      <c r="C2" s="12"/>
      <c r="D2" s="13"/>
      <c r="E2" s="14" t="s">
        <v>2</v>
      </c>
      <c r="F2" s="15"/>
      <c r="G2" s="15"/>
      <c r="H2" s="16"/>
      <c r="I2" s="16"/>
      <c r="J2" s="16"/>
      <c r="K2" s="16"/>
      <c r="L2" s="16"/>
      <c r="M2" s="17"/>
    </row>
    <row r="3" ht="19.199999999999999">
      <c r="A3" s="10"/>
      <c r="B3" s="11"/>
      <c r="C3" s="12"/>
      <c r="D3" s="13"/>
      <c r="E3" s="14" t="s">
        <v>3</v>
      </c>
      <c r="F3" s="15"/>
      <c r="G3" s="15"/>
      <c r="H3" s="16"/>
      <c r="I3" s="16"/>
      <c r="J3" s="16"/>
      <c r="K3" s="16"/>
      <c r="L3" s="16"/>
      <c r="M3" s="17"/>
    </row>
    <row r="4" ht="19.199999999999999">
      <c r="A4" s="10"/>
      <c r="B4" s="11"/>
      <c r="C4" s="12"/>
      <c r="D4" s="13"/>
      <c r="E4" s="14" t="s">
        <v>4</v>
      </c>
      <c r="F4" s="15"/>
      <c r="G4" s="15"/>
      <c r="H4" s="16"/>
      <c r="I4" s="16"/>
      <c r="J4" s="16"/>
      <c r="K4" s="16"/>
      <c r="L4" s="16"/>
      <c r="M4" s="17"/>
    </row>
    <row r="5" ht="19.199999999999999">
      <c r="A5" s="10"/>
      <c r="B5" s="11"/>
      <c r="C5" s="12"/>
      <c r="D5" s="13"/>
      <c r="E5" s="14" t="s">
        <v>5</v>
      </c>
      <c r="F5" s="15"/>
      <c r="G5" s="15"/>
      <c r="H5" s="16"/>
      <c r="I5" s="16"/>
      <c r="J5" s="16"/>
      <c r="K5" s="16"/>
      <c r="L5" s="16"/>
      <c r="M5" s="17"/>
    </row>
    <row r="6" ht="19.199999999999999">
      <c r="A6" s="10"/>
      <c r="B6" s="11"/>
      <c r="C6" s="12"/>
      <c r="D6" s="13"/>
      <c r="E6" s="14" t="s">
        <v>6</v>
      </c>
      <c r="F6" s="15"/>
      <c r="G6" s="15"/>
      <c r="H6" s="16"/>
      <c r="I6" s="16"/>
      <c r="J6" s="16"/>
      <c r="K6" s="16"/>
      <c r="L6" s="16"/>
      <c r="M6" s="17"/>
    </row>
    <row r="7" ht="19.199999999999999">
      <c r="A7" s="10"/>
      <c r="B7" s="11"/>
      <c r="C7" s="12"/>
      <c r="D7" s="13"/>
      <c r="E7" s="14" t="s">
        <v>7</v>
      </c>
      <c r="F7" s="15"/>
      <c r="G7" s="15"/>
      <c r="H7" s="16"/>
      <c r="I7" s="16"/>
      <c r="J7" s="16"/>
      <c r="K7" s="16"/>
      <c r="L7" s="16"/>
      <c r="M7" s="17"/>
    </row>
    <row r="8" ht="19.199999999999999">
      <c r="A8" s="18"/>
      <c r="B8" s="19"/>
      <c r="C8" s="20"/>
      <c r="D8" s="21"/>
      <c r="E8" s="22" t="s">
        <v>8</v>
      </c>
      <c r="F8" s="23"/>
      <c r="G8" s="23"/>
      <c r="H8" s="24"/>
      <c r="I8" s="25"/>
      <c r="J8" s="25"/>
      <c r="K8" s="25"/>
      <c r="L8" s="25"/>
      <c r="M8" s="26"/>
    </row>
    <row r="9" ht="30" customHeight="1">
      <c r="A9" s="27"/>
      <c r="B9" s="28"/>
      <c r="C9" s="29"/>
      <c r="D9" s="30"/>
      <c r="E9" s="31" t="s">
        <v>9</v>
      </c>
      <c r="F9" s="32"/>
      <c r="G9" s="32"/>
      <c r="H9" s="32"/>
      <c r="I9" s="32"/>
      <c r="J9" s="32"/>
      <c r="K9" s="32"/>
      <c r="L9" s="32"/>
      <c r="M9" s="33"/>
    </row>
    <row r="10" ht="95.400000000000006" customHeight="1">
      <c r="A10" s="34" t="s">
        <v>10</v>
      </c>
      <c r="B10" s="35" t="s">
        <v>11</v>
      </c>
      <c r="C10" s="36" t="s">
        <v>12</v>
      </c>
      <c r="D10" s="36" t="s">
        <v>13</v>
      </c>
      <c r="E10" s="37" t="s">
        <v>14</v>
      </c>
      <c r="F10" s="37" t="s">
        <v>15</v>
      </c>
      <c r="G10" s="37" t="s">
        <v>16</v>
      </c>
      <c r="H10" s="37" t="s">
        <v>17</v>
      </c>
      <c r="I10" s="38" t="s">
        <v>18</v>
      </c>
      <c r="J10" s="39" t="s">
        <v>19</v>
      </c>
      <c r="K10" s="40" t="s">
        <v>20</v>
      </c>
      <c r="L10" s="41" t="s">
        <v>21</v>
      </c>
      <c r="M10" s="42" t="s">
        <v>22</v>
      </c>
    </row>
    <row r="11" ht="39" customHeight="1">
      <c r="A11" s="43" t="s">
        <v>23</v>
      </c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5"/>
      <c r="M11" s="46">
        <v>0</v>
      </c>
    </row>
    <row r="12" ht="19.199999999999999">
      <c r="A12" s="47"/>
      <c r="B12" s="48"/>
      <c r="C12" s="48"/>
      <c r="D12" s="48"/>
      <c r="E12" s="48"/>
      <c r="F12" s="49" t="s">
        <v>24</v>
      </c>
      <c r="G12" s="48"/>
      <c r="H12" s="48"/>
      <c r="I12" s="48"/>
      <c r="J12" s="48"/>
      <c r="K12" s="48"/>
      <c r="L12" s="50"/>
      <c r="M12" s="51"/>
    </row>
    <row r="13" ht="39" customHeight="1">
      <c r="A13" s="52" t="s">
        <v>25</v>
      </c>
      <c r="B13" s="53"/>
      <c r="C13" s="53"/>
      <c r="D13" s="53"/>
      <c r="E13" s="53"/>
      <c r="F13" s="53"/>
      <c r="G13" s="53"/>
      <c r="H13" s="53"/>
      <c r="I13" s="53"/>
      <c r="J13" s="53"/>
      <c r="K13" s="53"/>
      <c r="L13" s="54"/>
      <c r="M13" s="55"/>
    </row>
    <row r="14" ht="52.200000000000003" customHeight="1">
      <c r="A14" s="56"/>
      <c r="B14" s="57" t="s">
        <v>26</v>
      </c>
      <c r="C14" s="58" t="s">
        <v>27</v>
      </c>
      <c r="D14" s="59" t="s">
        <v>28</v>
      </c>
      <c r="E14" s="60" t="s">
        <v>29</v>
      </c>
      <c r="F14" s="61" t="s">
        <v>30</v>
      </c>
      <c r="G14" s="62">
        <v>30</v>
      </c>
      <c r="H14" s="62"/>
      <c r="I14" s="63" t="s">
        <v>31</v>
      </c>
      <c r="J14" s="64">
        <f>INDEX([1]Лист1!$C:$C,MATCH(B14,[1]Лист1!$B:$B,0))</f>
        <v>76.400000000000006</v>
      </c>
      <c r="K14" s="65"/>
      <c r="L14" s="66" t="str">
        <f t="shared" ref="L14:L77" si="0">IF(ROUNDUP(K14/G14,0)*G14&lt;=0,"",ROUNDUP(K14/G14,0)*G14)</f>
        <v/>
      </c>
      <c r="M14" s="67" t="str">
        <f t="shared" ref="M14:M77" si="1">IFERROR(IF(L14*J14=0,"",L14*J14),"")</f>
        <v/>
      </c>
    </row>
    <row r="15" ht="52.200000000000003" customHeight="1">
      <c r="A15" s="68"/>
      <c r="B15" s="69" t="s">
        <v>32</v>
      </c>
      <c r="C15" s="70" t="s">
        <v>33</v>
      </c>
      <c r="D15" s="71" t="s">
        <v>34</v>
      </c>
      <c r="E15" s="72" t="s">
        <v>29</v>
      </c>
      <c r="F15" s="73" t="s">
        <v>35</v>
      </c>
      <c r="G15" s="74">
        <v>30</v>
      </c>
      <c r="H15" s="74"/>
      <c r="I15" s="75" t="s">
        <v>31</v>
      </c>
      <c r="J15" s="76">
        <f>INDEX('[1]Лист1'!$C:$C,MATCH(B15,'[1]Лист1'!$B:$B,0))</f>
        <v>82.519999999999996</v>
      </c>
      <c r="K15" s="77"/>
      <c r="L15" s="78" t="str">
        <f t="shared" si="0"/>
        <v/>
      </c>
      <c r="M15" s="79" t="str">
        <f t="shared" si="1"/>
        <v/>
      </c>
    </row>
    <row r="16" ht="52.200000000000003" customHeight="1">
      <c r="A16" s="68"/>
      <c r="B16" s="69" t="s">
        <v>36</v>
      </c>
      <c r="C16" s="70" t="s">
        <v>37</v>
      </c>
      <c r="D16" s="71" t="s">
        <v>38</v>
      </c>
      <c r="E16" s="72" t="s">
        <v>29</v>
      </c>
      <c r="F16" s="73" t="s">
        <v>39</v>
      </c>
      <c r="G16" s="74">
        <v>20</v>
      </c>
      <c r="H16" s="74"/>
      <c r="I16" s="75" t="s">
        <v>31</v>
      </c>
      <c r="J16" s="76">
        <f>INDEX('[1]Лист1'!$C:$C,MATCH(B16,'[1]Лист1'!$B:$B,0))</f>
        <v>96.629999999999995</v>
      </c>
      <c r="K16" s="77"/>
      <c r="L16" s="78" t="str">
        <f t="shared" si="0"/>
        <v/>
      </c>
      <c r="M16" s="79" t="str">
        <f t="shared" si="1"/>
        <v/>
      </c>
    </row>
    <row r="17" ht="52.799999999999997" customHeight="1">
      <c r="A17" s="80"/>
      <c r="B17" s="81" t="s">
        <v>40</v>
      </c>
      <c r="C17" s="82" t="s">
        <v>41</v>
      </c>
      <c r="D17" s="83" t="s">
        <v>42</v>
      </c>
      <c r="E17" s="84" t="s">
        <v>29</v>
      </c>
      <c r="F17" s="85" t="s">
        <v>43</v>
      </c>
      <c r="G17" s="86">
        <v>20</v>
      </c>
      <c r="H17" s="86"/>
      <c r="I17" s="87" t="s">
        <v>31</v>
      </c>
      <c r="J17" s="88">
        <f>INDEX('[1]Лист1'!$C:$C,MATCH(B17,'[1]Лист1'!$B:$B,0))</f>
        <v>113.56</v>
      </c>
      <c r="K17" s="89"/>
      <c r="L17" s="90" t="str">
        <f t="shared" si="0"/>
        <v/>
      </c>
      <c r="M17" s="91" t="str">
        <f t="shared" si="1"/>
        <v/>
      </c>
    </row>
    <row r="18" ht="39" customHeight="1">
      <c r="A18" s="92" t="s">
        <v>44</v>
      </c>
      <c r="B18" s="93"/>
      <c r="C18" s="93"/>
      <c r="D18" s="93"/>
      <c r="E18" s="93"/>
      <c r="F18" s="94"/>
      <c r="G18" s="95"/>
      <c r="H18" s="95"/>
      <c r="I18" s="93"/>
      <c r="J18" s="96"/>
      <c r="K18" s="97"/>
      <c r="L18" s="98"/>
      <c r="M18" s="99" t="str">
        <f t="shared" si="1"/>
        <v/>
      </c>
    </row>
    <row r="19" ht="52.799999999999997" customHeight="1">
      <c r="A19" s="56"/>
      <c r="B19" s="57" t="s">
        <v>45</v>
      </c>
      <c r="C19" s="58" t="s">
        <v>46</v>
      </c>
      <c r="D19" s="100" t="s">
        <v>47</v>
      </c>
      <c r="E19" s="101" t="s">
        <v>29</v>
      </c>
      <c r="F19" s="63" t="s">
        <v>48</v>
      </c>
      <c r="G19" s="62">
        <v>50</v>
      </c>
      <c r="H19" s="62"/>
      <c r="I19" s="63" t="s">
        <v>31</v>
      </c>
      <c r="J19" s="64">
        <f>INDEX('[1]Лист1'!$C:$C,MATCH(B19,'[1]Лист1'!$B:$B,0))</f>
        <v>65.359999999999999</v>
      </c>
      <c r="K19" s="65"/>
      <c r="L19" s="66" t="str">
        <f t="shared" si="0"/>
        <v/>
      </c>
      <c r="M19" s="67" t="str">
        <f t="shared" si="1"/>
        <v/>
      </c>
    </row>
    <row r="20" ht="52.799999999999997" customHeight="1">
      <c r="A20" s="68"/>
      <c r="B20" s="69" t="s">
        <v>49</v>
      </c>
      <c r="C20" s="70" t="s">
        <v>50</v>
      </c>
      <c r="D20" s="102" t="s">
        <v>51</v>
      </c>
      <c r="E20" s="103" t="s">
        <v>29</v>
      </c>
      <c r="F20" s="73" t="s">
        <v>52</v>
      </c>
      <c r="G20" s="74">
        <v>50</v>
      </c>
      <c r="H20" s="74"/>
      <c r="I20" s="75" t="s">
        <v>31</v>
      </c>
      <c r="J20" s="76">
        <f>INDEX('[1]Лист1'!$C:$C,MATCH(B20,'[1]Лист1'!$B:$B,0))</f>
        <v>70.930000000000007</v>
      </c>
      <c r="K20" s="77"/>
      <c r="L20" s="78" t="str">
        <f t="shared" si="0"/>
        <v/>
      </c>
      <c r="M20" s="79" t="str">
        <f t="shared" si="1"/>
        <v/>
      </c>
    </row>
    <row r="21" ht="52.799999999999997" customHeight="1">
      <c r="A21" s="68"/>
      <c r="B21" s="69" t="s">
        <v>53</v>
      </c>
      <c r="C21" s="70" t="s">
        <v>54</v>
      </c>
      <c r="D21" s="104" t="s">
        <v>55</v>
      </c>
      <c r="E21" s="103" t="s">
        <v>29</v>
      </c>
      <c r="F21" s="75" t="s">
        <v>48</v>
      </c>
      <c r="G21" s="74">
        <v>50</v>
      </c>
      <c r="H21" s="74"/>
      <c r="I21" s="75" t="s">
        <v>31</v>
      </c>
      <c r="J21" s="76">
        <f>INDEX('[1]Лист1'!$C:$C,MATCH(B21,'[1]Лист1'!$B:$B,0))</f>
        <v>77.640000000000001</v>
      </c>
      <c r="K21" s="77"/>
      <c r="L21" s="78" t="str">
        <f t="shared" si="0"/>
        <v/>
      </c>
      <c r="M21" s="79" t="str">
        <f t="shared" si="1"/>
        <v/>
      </c>
    </row>
    <row r="22" ht="52.799999999999997" customHeight="1">
      <c r="A22" s="105"/>
      <c r="B22" s="106" t="s">
        <v>56</v>
      </c>
      <c r="C22" s="107" t="s">
        <v>57</v>
      </c>
      <c r="D22" s="108" t="s">
        <v>58</v>
      </c>
      <c r="E22" s="109" t="s">
        <v>29</v>
      </c>
      <c r="F22" s="110" t="s">
        <v>52</v>
      </c>
      <c r="G22" s="111">
        <v>50</v>
      </c>
      <c r="H22" s="111"/>
      <c r="I22" s="112" t="s">
        <v>31</v>
      </c>
      <c r="J22" s="113">
        <f>INDEX('[1]Лист1'!$C:$C,MATCH(B22,'[1]Лист1'!$B:$B,0))</f>
        <v>82.269999999999996</v>
      </c>
      <c r="K22" s="114"/>
      <c r="L22" s="115" t="str">
        <f t="shared" si="0"/>
        <v/>
      </c>
      <c r="M22" s="116" t="str">
        <f t="shared" si="1"/>
        <v/>
      </c>
    </row>
    <row r="23" ht="39" customHeight="1">
      <c r="A23" s="117" t="s">
        <v>59</v>
      </c>
      <c r="B23" s="118"/>
      <c r="C23" s="118"/>
      <c r="D23" s="118"/>
      <c r="E23" s="119"/>
      <c r="F23" s="120"/>
      <c r="G23" s="121"/>
      <c r="H23" s="121"/>
      <c r="I23" s="119"/>
      <c r="J23" s="122"/>
      <c r="K23" s="119"/>
      <c r="L23" s="121"/>
      <c r="M23" s="123" t="str">
        <f t="shared" si="1"/>
        <v/>
      </c>
    </row>
    <row r="24" ht="114.59999999999999" customHeight="1">
      <c r="A24" s="124"/>
      <c r="B24" s="125" t="s">
        <v>60</v>
      </c>
      <c r="C24" s="126" t="s">
        <v>61</v>
      </c>
      <c r="D24" s="127" t="s">
        <v>62</v>
      </c>
      <c r="E24" s="128" t="s">
        <v>29</v>
      </c>
      <c r="F24" s="129" t="s">
        <v>43</v>
      </c>
      <c r="G24" s="130">
        <v>20</v>
      </c>
      <c r="H24" s="130"/>
      <c r="I24" s="129" t="s">
        <v>31</v>
      </c>
      <c r="J24" s="131">
        <f>INDEX('[1]Лист1'!$C:$C,MATCH(B24,'[1]Лист1'!$B:$B,0))</f>
        <v>80.25</v>
      </c>
      <c r="K24" s="132"/>
      <c r="L24" s="133" t="str">
        <f t="shared" si="0"/>
        <v/>
      </c>
      <c r="M24" s="134" t="str">
        <f t="shared" si="1"/>
        <v/>
      </c>
    </row>
    <row r="25" ht="49.950000000000003" customHeight="1">
      <c r="A25" s="68"/>
      <c r="B25" s="69" t="s">
        <v>63</v>
      </c>
      <c r="C25" s="135" t="s">
        <v>64</v>
      </c>
      <c r="D25" s="136" t="s">
        <v>65</v>
      </c>
      <c r="E25" s="73" t="s">
        <v>29</v>
      </c>
      <c r="F25" s="137" t="s">
        <v>43</v>
      </c>
      <c r="G25" s="74">
        <v>20</v>
      </c>
      <c r="H25" s="74"/>
      <c r="I25" s="75" t="s">
        <v>31</v>
      </c>
      <c r="J25" s="76">
        <f>INDEX('[1]Лист1'!$C:$C,MATCH(B25,'[1]Лист1'!$B:$B,0))</f>
        <v>92.090000000000003</v>
      </c>
      <c r="K25" s="77"/>
      <c r="L25" s="78" t="str">
        <f t="shared" si="0"/>
        <v/>
      </c>
      <c r="M25" s="138" t="str">
        <f t="shared" si="1"/>
        <v/>
      </c>
    </row>
    <row r="26" ht="49.950000000000003" customHeight="1">
      <c r="A26" s="68"/>
      <c r="B26" s="69" t="s">
        <v>66</v>
      </c>
      <c r="C26" s="135" t="s">
        <v>67</v>
      </c>
      <c r="D26" s="136" t="s">
        <v>68</v>
      </c>
      <c r="E26" s="73" t="s">
        <v>29</v>
      </c>
      <c r="F26" s="137" t="s">
        <v>69</v>
      </c>
      <c r="G26" s="74">
        <v>10</v>
      </c>
      <c r="H26" s="74"/>
      <c r="I26" s="75" t="s">
        <v>31</v>
      </c>
      <c r="J26" s="76">
        <f>INDEX('[1]Лист1'!$C:$C,MATCH(B26,'[1]Лист1'!$B:$B,0))</f>
        <v>115.03</v>
      </c>
      <c r="K26" s="77"/>
      <c r="L26" s="78" t="str">
        <f t="shared" si="0"/>
        <v/>
      </c>
      <c r="M26" s="79" t="str">
        <f t="shared" si="1"/>
        <v/>
      </c>
    </row>
    <row r="27" ht="39" customHeight="1">
      <c r="A27" s="117" t="s">
        <v>70</v>
      </c>
      <c r="B27" s="118"/>
      <c r="C27" s="118"/>
      <c r="D27" s="139"/>
      <c r="E27" s="118"/>
      <c r="F27" s="140"/>
      <c r="G27" s="141"/>
      <c r="H27" s="141"/>
      <c r="I27" s="118"/>
      <c r="J27" s="142"/>
      <c r="K27" s="143"/>
      <c r="L27" s="121"/>
      <c r="M27" s="123" t="str">
        <f t="shared" si="1"/>
        <v/>
      </c>
    </row>
    <row r="28" ht="60" customHeight="1">
      <c r="A28" s="124"/>
      <c r="B28" s="144" t="s">
        <v>71</v>
      </c>
      <c r="C28" s="145" t="s">
        <v>72</v>
      </c>
      <c r="D28" s="127" t="s">
        <v>73</v>
      </c>
      <c r="E28" s="128" t="s">
        <v>29</v>
      </c>
      <c r="F28" s="146" t="s">
        <v>74</v>
      </c>
      <c r="G28" s="130">
        <v>120</v>
      </c>
      <c r="H28" s="130"/>
      <c r="I28" s="129" t="s">
        <v>31</v>
      </c>
      <c r="J28" s="131">
        <f>INDEX('[1]Лист1'!$C:$C,MATCH(B28,'[1]Лист1'!$B:$B,0))</f>
        <v>46.130000000000003</v>
      </c>
      <c r="K28" s="132"/>
      <c r="L28" s="133" t="str">
        <f t="shared" si="0"/>
        <v/>
      </c>
      <c r="M28" s="134" t="str">
        <f t="shared" si="1"/>
        <v/>
      </c>
    </row>
    <row r="29" ht="60" customHeight="1">
      <c r="A29" s="68"/>
      <c r="B29" s="147" t="s">
        <v>75</v>
      </c>
      <c r="C29" s="148" t="s">
        <v>76</v>
      </c>
      <c r="D29" s="136" t="s">
        <v>77</v>
      </c>
      <c r="E29" s="73" t="s">
        <v>29</v>
      </c>
      <c r="F29" s="149" t="s">
        <v>78</v>
      </c>
      <c r="G29" s="74">
        <v>80</v>
      </c>
      <c r="H29" s="74">
        <v>3200</v>
      </c>
      <c r="I29" s="75" t="s">
        <v>31</v>
      </c>
      <c r="J29" s="76">
        <f>INDEX('[1]Лист1'!$C:$C,MATCH(B29,'[1]Лист1'!$B:$B,0))</f>
        <v>42.539999999999999</v>
      </c>
      <c r="K29" s="77"/>
      <c r="L29" s="78" t="str">
        <f t="shared" si="0"/>
        <v/>
      </c>
      <c r="M29" s="138" t="str">
        <f t="shared" si="1"/>
        <v/>
      </c>
    </row>
    <row r="30" ht="60" customHeight="1">
      <c r="A30" s="80"/>
      <c r="B30" s="150" t="s">
        <v>79</v>
      </c>
      <c r="C30" s="151" t="s">
        <v>80</v>
      </c>
      <c r="D30" s="152" t="s">
        <v>81</v>
      </c>
      <c r="E30" s="85" t="s">
        <v>29</v>
      </c>
      <c r="F30" s="153" t="s">
        <v>82</v>
      </c>
      <c r="G30" s="86">
        <v>50</v>
      </c>
      <c r="H30" s="86">
        <v>3200</v>
      </c>
      <c r="I30" s="87" t="s">
        <v>31</v>
      </c>
      <c r="J30" s="88">
        <f>INDEX('[1]Лист1'!$C:$C,MATCH(B30,'[1]Лист1'!$B:$B,0))</f>
        <v>65.689999999999998</v>
      </c>
      <c r="K30" s="89"/>
      <c r="L30" s="90" t="str">
        <f t="shared" si="0"/>
        <v/>
      </c>
      <c r="M30" s="91" t="str">
        <f t="shared" si="1"/>
        <v/>
      </c>
    </row>
    <row r="31" ht="39" customHeight="1">
      <c r="A31" s="92" t="s">
        <v>83</v>
      </c>
      <c r="B31" s="93"/>
      <c r="C31" s="93"/>
      <c r="D31" s="93"/>
      <c r="E31" s="93"/>
      <c r="F31" s="94"/>
      <c r="G31" s="95"/>
      <c r="H31" s="95"/>
      <c r="I31" s="93"/>
      <c r="J31" s="96"/>
      <c r="K31" s="97"/>
      <c r="L31" s="98"/>
      <c r="M31" s="99" t="str">
        <f t="shared" si="1"/>
        <v/>
      </c>
    </row>
    <row r="32" ht="116.40000000000001" customHeight="1">
      <c r="A32" s="154"/>
      <c r="B32" s="155" t="s">
        <v>84</v>
      </c>
      <c r="C32" s="156" t="s">
        <v>85</v>
      </c>
      <c r="D32" s="157" t="s">
        <v>86</v>
      </c>
      <c r="E32" s="158" t="s">
        <v>29</v>
      </c>
      <c r="F32" s="159" t="s">
        <v>87</v>
      </c>
      <c r="G32" s="160">
        <v>50</v>
      </c>
      <c r="H32" s="160">
        <v>2100</v>
      </c>
      <c r="I32" s="161" t="s">
        <v>31</v>
      </c>
      <c r="J32" s="162">
        <f>INDEX('[1]Лист1'!$C:$C,MATCH(B32,'[1]Лист1'!$B:$B,0))</f>
        <v>71.640000000000001</v>
      </c>
      <c r="K32" s="163"/>
      <c r="L32" s="164" t="str">
        <f t="shared" si="0"/>
        <v/>
      </c>
      <c r="M32" s="165" t="str">
        <f t="shared" si="1"/>
        <v/>
      </c>
    </row>
    <row r="33" ht="39" customHeight="1">
      <c r="A33" s="92" t="s">
        <v>88</v>
      </c>
      <c r="B33" s="93"/>
      <c r="C33" s="93"/>
      <c r="D33" s="93"/>
      <c r="E33" s="93"/>
      <c r="F33" s="94"/>
      <c r="G33" s="95"/>
      <c r="H33" s="95"/>
      <c r="I33" s="93"/>
      <c r="J33" s="93"/>
      <c r="K33" s="97"/>
      <c r="L33" s="98"/>
      <c r="M33" s="99" t="str">
        <f t="shared" si="1"/>
        <v/>
      </c>
    </row>
    <row r="34" ht="52.799999999999997" customHeight="1">
      <c r="A34" s="166"/>
      <c r="B34" s="167" t="s">
        <v>89</v>
      </c>
      <c r="C34" s="168" t="s">
        <v>90</v>
      </c>
      <c r="D34" s="169" t="s">
        <v>91</v>
      </c>
      <c r="E34" s="63" t="s">
        <v>29</v>
      </c>
      <c r="F34" s="61" t="s">
        <v>74</v>
      </c>
      <c r="G34" s="62">
        <v>135</v>
      </c>
      <c r="H34" s="62">
        <v>4050</v>
      </c>
      <c r="I34" s="63" t="s">
        <v>31</v>
      </c>
      <c r="J34" s="64">
        <f>INDEX('[1]Лист1'!$C:$C,MATCH(B34,'[1]Лист1'!$B:$B,0))</f>
        <v>38.840000000000003</v>
      </c>
      <c r="K34" s="65"/>
      <c r="L34" s="66" t="str">
        <f t="shared" si="0"/>
        <v/>
      </c>
      <c r="M34" s="67" t="str">
        <f t="shared" si="1"/>
        <v/>
      </c>
    </row>
    <row r="35" ht="52.799999999999997" customHeight="1">
      <c r="A35" s="170"/>
      <c r="B35" s="171" t="s">
        <v>92</v>
      </c>
      <c r="C35" s="135" t="s">
        <v>93</v>
      </c>
      <c r="D35" s="136" t="s">
        <v>94</v>
      </c>
      <c r="E35" s="75" t="s">
        <v>29</v>
      </c>
      <c r="F35" s="73" t="s">
        <v>95</v>
      </c>
      <c r="G35" s="74">
        <v>90</v>
      </c>
      <c r="H35" s="74">
        <v>2100</v>
      </c>
      <c r="I35" s="75" t="s">
        <v>31</v>
      </c>
      <c r="J35" s="76">
        <f>INDEX('[1]Лист1'!$C:$C,MATCH(B35,'[1]Лист1'!$B:$B,0))</f>
        <v>47.340000000000003</v>
      </c>
      <c r="K35" s="77"/>
      <c r="L35" s="78" t="str">
        <f t="shared" si="0"/>
        <v/>
      </c>
      <c r="M35" s="79" t="str">
        <f t="shared" si="1"/>
        <v/>
      </c>
    </row>
    <row r="36" ht="52.799999999999997" customHeight="1">
      <c r="A36" s="170"/>
      <c r="B36" s="171" t="s">
        <v>96</v>
      </c>
      <c r="C36" s="135" t="s">
        <v>97</v>
      </c>
      <c r="D36" s="136" t="s">
        <v>98</v>
      </c>
      <c r="E36" s="75" t="s">
        <v>29</v>
      </c>
      <c r="F36" s="73" t="s">
        <v>99</v>
      </c>
      <c r="G36" s="74">
        <v>75</v>
      </c>
      <c r="H36" s="74">
        <v>2250</v>
      </c>
      <c r="I36" s="75" t="s">
        <v>31</v>
      </c>
      <c r="J36" s="76">
        <f>INDEX('[1]Лист1'!$C:$C,MATCH(B36,'[1]Лист1'!$B:$B,0))</f>
        <v>56.100000000000001</v>
      </c>
      <c r="K36" s="77"/>
      <c r="L36" s="78" t="str">
        <f t="shared" si="0"/>
        <v/>
      </c>
      <c r="M36" s="79" t="str">
        <f t="shared" si="1"/>
        <v/>
      </c>
    </row>
    <row r="37" ht="52.799999999999997" customHeight="1">
      <c r="A37" s="172"/>
      <c r="B37" s="173" t="s">
        <v>100</v>
      </c>
      <c r="C37" s="174" t="s">
        <v>101</v>
      </c>
      <c r="D37" s="152" t="s">
        <v>102</v>
      </c>
      <c r="E37" s="87" t="s">
        <v>29</v>
      </c>
      <c r="F37" s="85" t="s">
        <v>103</v>
      </c>
      <c r="G37" s="86">
        <v>75</v>
      </c>
      <c r="H37" s="86">
        <v>2250</v>
      </c>
      <c r="I37" s="87" t="s">
        <v>31</v>
      </c>
      <c r="J37" s="88">
        <f>INDEX('[1]Лист1'!$C:$C,MATCH(B37,'[1]Лист1'!$B:$B,0))</f>
        <v>58.82</v>
      </c>
      <c r="K37" s="89"/>
      <c r="L37" s="90" t="str">
        <f t="shared" si="0"/>
        <v/>
      </c>
      <c r="M37" s="175" t="str">
        <f t="shared" si="1"/>
        <v/>
      </c>
    </row>
    <row r="38" ht="39" customHeight="1">
      <c r="A38" s="117" t="s">
        <v>104</v>
      </c>
      <c r="B38" s="118"/>
      <c r="C38" s="118"/>
      <c r="D38" s="118"/>
      <c r="E38" s="118"/>
      <c r="F38" s="140"/>
      <c r="G38" s="141"/>
      <c r="H38" s="141"/>
      <c r="I38" s="118"/>
      <c r="J38" s="118"/>
      <c r="K38" s="143"/>
      <c r="L38" s="121"/>
      <c r="M38" s="123" t="str">
        <f t="shared" si="1"/>
        <v/>
      </c>
    </row>
    <row r="39" ht="52.799999999999997" customHeight="1">
      <c r="A39" s="60"/>
      <c r="B39" s="101" t="s">
        <v>105</v>
      </c>
      <c r="C39" s="58" t="s">
        <v>106</v>
      </c>
      <c r="D39" s="59" t="s">
        <v>107</v>
      </c>
      <c r="E39" s="60" t="s">
        <v>29</v>
      </c>
      <c r="F39" s="63" t="s">
        <v>108</v>
      </c>
      <c r="G39" s="62">
        <v>300</v>
      </c>
      <c r="H39" s="62"/>
      <c r="I39" s="63" t="s">
        <v>31</v>
      </c>
      <c r="J39" s="64">
        <f>INDEX('[1]Лист1'!$C:$C,MATCH(B39,'[1]Лист1'!$B:$B,0))</f>
        <v>9.5500000000000007</v>
      </c>
      <c r="K39" s="65"/>
      <c r="L39" s="66" t="str">
        <f t="shared" si="0"/>
        <v/>
      </c>
      <c r="M39" s="67" t="str">
        <f t="shared" si="1"/>
        <v/>
      </c>
    </row>
    <row r="40" ht="52.799999999999997" customHeight="1">
      <c r="A40" s="72"/>
      <c r="B40" s="103" t="s">
        <v>109</v>
      </c>
      <c r="C40" s="70" t="s">
        <v>110</v>
      </c>
      <c r="D40" s="176" t="s">
        <v>111</v>
      </c>
      <c r="E40" s="72" t="s">
        <v>29</v>
      </c>
      <c r="F40" s="177"/>
      <c r="G40" s="74">
        <v>300</v>
      </c>
      <c r="H40" s="74"/>
      <c r="I40" s="75" t="s">
        <v>31</v>
      </c>
      <c r="J40" s="76">
        <f>INDEX('[1]Лист1'!$C:$C,MATCH(B40,'[1]Лист1'!$B:$B,0))</f>
        <v>7.6200000000000001</v>
      </c>
      <c r="K40" s="77"/>
      <c r="L40" s="78" t="str">
        <f t="shared" si="0"/>
        <v/>
      </c>
      <c r="M40" s="79" t="str">
        <f t="shared" si="1"/>
        <v/>
      </c>
    </row>
    <row r="41" ht="52.799999999999997" customHeight="1">
      <c r="A41" s="84"/>
      <c r="B41" s="153" t="s">
        <v>112</v>
      </c>
      <c r="C41" s="82" t="s">
        <v>113</v>
      </c>
      <c r="D41" s="178" t="s">
        <v>114</v>
      </c>
      <c r="E41" s="84" t="s">
        <v>29</v>
      </c>
      <c r="F41" s="179"/>
      <c r="G41" s="86">
        <v>300</v>
      </c>
      <c r="H41" s="86"/>
      <c r="I41" s="87" t="s">
        <v>31</v>
      </c>
      <c r="J41" s="88">
        <f>INDEX('[1]Лист1'!$C:$C,MATCH(B41,'[1]Лист1'!$B:$B,0))</f>
        <v>4.0800000000000001</v>
      </c>
      <c r="K41" s="89"/>
      <c r="L41" s="90" t="str">
        <f t="shared" si="0"/>
        <v/>
      </c>
      <c r="M41" s="91" t="str">
        <f t="shared" si="1"/>
        <v/>
      </c>
    </row>
    <row r="42" ht="52.799999999999997" customHeight="1">
      <c r="A42" s="72"/>
      <c r="B42" s="103" t="s">
        <v>115</v>
      </c>
      <c r="C42" s="70" t="s">
        <v>116</v>
      </c>
      <c r="D42" s="71" t="s">
        <v>117</v>
      </c>
      <c r="E42" s="72" t="s">
        <v>29</v>
      </c>
      <c r="F42" s="137" t="s">
        <v>118</v>
      </c>
      <c r="G42" s="74">
        <v>450</v>
      </c>
      <c r="H42" s="74"/>
      <c r="I42" s="75" t="s">
        <v>31</v>
      </c>
      <c r="J42" s="76">
        <f>INDEX('[1]Лист1'!$C:$C,MATCH(B42,'[1]Лист1'!$B:$B,0))</f>
        <v>10.76</v>
      </c>
      <c r="K42" s="77"/>
      <c r="L42" s="78" t="str">
        <f t="shared" si="0"/>
        <v/>
      </c>
      <c r="M42" s="79" t="str">
        <f t="shared" si="1"/>
        <v/>
      </c>
    </row>
    <row r="43" ht="52.799999999999997" customHeight="1">
      <c r="A43" s="72"/>
      <c r="B43" s="103" t="s">
        <v>119</v>
      </c>
      <c r="C43" s="70" t="s">
        <v>120</v>
      </c>
      <c r="D43" s="176" t="s">
        <v>121</v>
      </c>
      <c r="E43" s="72" t="s">
        <v>29</v>
      </c>
      <c r="F43" s="177"/>
      <c r="G43" s="74">
        <v>450</v>
      </c>
      <c r="H43" s="74"/>
      <c r="I43" s="75" t="s">
        <v>31</v>
      </c>
      <c r="J43" s="76">
        <f>INDEX('[1]Лист1'!$C:$C,MATCH(B43,'[1]Лист1'!$B:$B,0))</f>
        <v>10.880000000000001</v>
      </c>
      <c r="K43" s="77"/>
      <c r="L43" s="78" t="str">
        <f t="shared" si="0"/>
        <v/>
      </c>
      <c r="M43" s="79" t="str">
        <f t="shared" si="1"/>
        <v/>
      </c>
    </row>
    <row r="44" ht="52.799999999999997" customHeight="1">
      <c r="A44" s="84"/>
      <c r="B44" s="153" t="s">
        <v>122</v>
      </c>
      <c r="C44" s="82" t="s">
        <v>123</v>
      </c>
      <c r="D44" s="178" t="s">
        <v>124</v>
      </c>
      <c r="E44" s="180" t="s">
        <v>29</v>
      </c>
      <c r="F44" s="181"/>
      <c r="G44" s="111">
        <v>450</v>
      </c>
      <c r="H44" s="111"/>
      <c r="I44" s="112" t="s">
        <v>31</v>
      </c>
      <c r="J44" s="113">
        <f>INDEX('[1]Лист1'!$C:$C,MATCH(B44,'[1]Лист1'!$B:$B,0))</f>
        <v>5.8799999999999999</v>
      </c>
      <c r="K44" s="114"/>
      <c r="L44" s="115" t="str">
        <f t="shared" si="0"/>
        <v/>
      </c>
      <c r="M44" s="116" t="str">
        <f t="shared" si="1"/>
        <v/>
      </c>
    </row>
    <row r="45" ht="52.799999999999997" customHeight="1">
      <c r="A45" s="72"/>
      <c r="B45" s="103" t="s">
        <v>125</v>
      </c>
      <c r="C45" s="70" t="s">
        <v>126</v>
      </c>
      <c r="D45" s="71" t="s">
        <v>127</v>
      </c>
      <c r="E45" s="72" t="s">
        <v>29</v>
      </c>
      <c r="F45" s="137" t="s">
        <v>128</v>
      </c>
      <c r="G45" s="74">
        <v>200</v>
      </c>
      <c r="H45" s="74"/>
      <c r="I45" s="75" t="s">
        <v>31</v>
      </c>
      <c r="J45" s="76">
        <f>INDEX('[1]Лист1'!$C:$C,MATCH(B45,'[1]Лист1'!$B:$B,0))</f>
        <v>11.02</v>
      </c>
      <c r="K45" s="77"/>
      <c r="L45" s="78" t="str">
        <f t="shared" si="0"/>
        <v/>
      </c>
      <c r="M45" s="79" t="str">
        <f t="shared" si="1"/>
        <v/>
      </c>
    </row>
    <row r="46" ht="52.799999999999997" customHeight="1">
      <c r="A46" s="72"/>
      <c r="B46" s="103" t="s">
        <v>129</v>
      </c>
      <c r="C46" s="70" t="s">
        <v>130</v>
      </c>
      <c r="D46" s="176" t="s">
        <v>131</v>
      </c>
      <c r="E46" s="72" t="s">
        <v>29</v>
      </c>
      <c r="F46" s="177"/>
      <c r="G46" s="74">
        <v>200</v>
      </c>
      <c r="H46" s="74"/>
      <c r="I46" s="75" t="s">
        <v>31</v>
      </c>
      <c r="J46" s="76">
        <f>INDEX('[1]Лист1'!$C:$C,MATCH(B46,'[1]Лист1'!$B:$B,0))</f>
        <v>10.08</v>
      </c>
      <c r="K46" s="77"/>
      <c r="L46" s="78" t="str">
        <f t="shared" si="0"/>
        <v/>
      </c>
      <c r="M46" s="79" t="str">
        <f t="shared" si="1"/>
        <v/>
      </c>
    </row>
    <row r="47" ht="52.799999999999997" customHeight="1">
      <c r="A47" s="180"/>
      <c r="B47" s="109" t="s">
        <v>132</v>
      </c>
      <c r="C47" s="107" t="s">
        <v>133</v>
      </c>
      <c r="D47" s="182" t="s">
        <v>134</v>
      </c>
      <c r="E47" s="84" t="s">
        <v>29</v>
      </c>
      <c r="F47" s="179"/>
      <c r="G47" s="86">
        <v>200</v>
      </c>
      <c r="H47" s="86"/>
      <c r="I47" s="87" t="s">
        <v>31</v>
      </c>
      <c r="J47" s="88">
        <f>INDEX('[1]Лист1'!$C:$C,MATCH(B47,'[1]Лист1'!$B:$B,0))</f>
        <v>8.1600000000000001</v>
      </c>
      <c r="K47" s="89"/>
      <c r="L47" s="90" t="str">
        <f t="shared" si="0"/>
        <v/>
      </c>
      <c r="M47" s="91" t="str">
        <f t="shared" si="1"/>
        <v/>
      </c>
    </row>
    <row r="48" ht="52.799999999999997" customHeight="1">
      <c r="A48" s="60"/>
      <c r="B48" s="101" t="s">
        <v>135</v>
      </c>
      <c r="C48" s="58" t="s">
        <v>136</v>
      </c>
      <c r="D48" s="59" t="s">
        <v>137</v>
      </c>
      <c r="E48" s="183" t="s">
        <v>29</v>
      </c>
      <c r="F48" s="129" t="s">
        <v>138</v>
      </c>
      <c r="G48" s="130">
        <v>200</v>
      </c>
      <c r="H48" s="130"/>
      <c r="I48" s="129" t="s">
        <v>31</v>
      </c>
      <c r="J48" s="131">
        <f>INDEX('[1]Лист1'!$C:$C,MATCH(B48,'[1]Лист1'!$B:$B,0))</f>
        <v>13.41</v>
      </c>
      <c r="K48" s="132"/>
      <c r="L48" s="133" t="str">
        <f t="shared" si="0"/>
        <v/>
      </c>
      <c r="M48" s="134" t="str">
        <f t="shared" si="1"/>
        <v/>
      </c>
    </row>
    <row r="49" ht="52.799999999999997" customHeight="1">
      <c r="A49" s="72"/>
      <c r="B49" s="103" t="s">
        <v>139</v>
      </c>
      <c r="C49" s="70" t="s">
        <v>140</v>
      </c>
      <c r="D49" s="176" t="s">
        <v>141</v>
      </c>
      <c r="E49" s="72" t="s">
        <v>29</v>
      </c>
      <c r="F49" s="177"/>
      <c r="G49" s="74">
        <v>200</v>
      </c>
      <c r="H49" s="74"/>
      <c r="I49" s="75" t="s">
        <v>31</v>
      </c>
      <c r="J49" s="76">
        <f>INDEX('[1]Лист1'!$C:$C,MATCH(B49,'[1]Лист1'!$B:$B,0))</f>
        <v>16.710000000000001</v>
      </c>
      <c r="K49" s="77"/>
      <c r="L49" s="78" t="str">
        <f t="shared" si="0"/>
        <v/>
      </c>
      <c r="M49" s="79" t="str">
        <f t="shared" si="1"/>
        <v/>
      </c>
    </row>
    <row r="50" ht="52.799999999999997" customHeight="1">
      <c r="A50" s="84"/>
      <c r="B50" s="153" t="s">
        <v>142</v>
      </c>
      <c r="C50" s="82" t="s">
        <v>143</v>
      </c>
      <c r="D50" s="178" t="s">
        <v>144</v>
      </c>
      <c r="E50" s="84" t="s">
        <v>29</v>
      </c>
      <c r="F50" s="179"/>
      <c r="G50" s="86">
        <v>200</v>
      </c>
      <c r="H50" s="86"/>
      <c r="I50" s="87" t="s">
        <v>31</v>
      </c>
      <c r="J50" s="88">
        <f>INDEX('[1]Лист1'!$C:$C,MATCH(B50,'[1]Лист1'!$B:$B,0))</f>
        <v>9.9399999999999995</v>
      </c>
      <c r="K50" s="89"/>
      <c r="L50" s="90" t="str">
        <f t="shared" si="0"/>
        <v/>
      </c>
      <c r="M50" s="91" t="str">
        <f t="shared" si="1"/>
        <v/>
      </c>
    </row>
    <row r="51" ht="39" customHeight="1">
      <c r="A51" s="92" t="s">
        <v>145</v>
      </c>
      <c r="B51" s="93"/>
      <c r="C51" s="93"/>
      <c r="D51" s="93"/>
      <c r="E51" s="93"/>
      <c r="F51" s="94"/>
      <c r="G51" s="95"/>
      <c r="H51" s="95"/>
      <c r="I51" s="93"/>
      <c r="J51" s="93"/>
      <c r="K51" s="97"/>
      <c r="L51" s="98"/>
      <c r="M51" s="99" t="str">
        <f t="shared" si="1"/>
        <v/>
      </c>
    </row>
    <row r="52" ht="87.599999999999994" customHeight="1">
      <c r="A52" s="60"/>
      <c r="B52" s="101" t="s">
        <v>146</v>
      </c>
      <c r="C52" s="58" t="s">
        <v>147</v>
      </c>
      <c r="D52" s="184" t="s">
        <v>148</v>
      </c>
      <c r="E52" s="60" t="s">
        <v>29</v>
      </c>
      <c r="F52" s="61" t="s">
        <v>149</v>
      </c>
      <c r="G52" s="62">
        <v>600</v>
      </c>
      <c r="H52" s="62"/>
      <c r="I52" s="63" t="s">
        <v>31</v>
      </c>
      <c r="J52" s="64">
        <f>INDEX('[1]Лист1'!$C:$C,MATCH(B52,'[1]Лист1'!$B:$B,0))</f>
        <v>6.3300000000000001</v>
      </c>
      <c r="K52" s="65"/>
      <c r="L52" s="66" t="str">
        <f t="shared" si="0"/>
        <v/>
      </c>
      <c r="M52" s="67" t="str">
        <f t="shared" si="1"/>
        <v/>
      </c>
    </row>
    <row r="53" ht="52.799999999999997" customHeight="1">
      <c r="A53" s="72"/>
      <c r="B53" s="103" t="s">
        <v>150</v>
      </c>
      <c r="C53" s="70" t="s">
        <v>151</v>
      </c>
      <c r="D53" s="185" t="s">
        <v>152</v>
      </c>
      <c r="E53" s="72" t="s">
        <v>29</v>
      </c>
      <c r="F53" s="73" t="s">
        <v>153</v>
      </c>
      <c r="G53" s="74">
        <v>350</v>
      </c>
      <c r="H53" s="74"/>
      <c r="I53" s="75" t="s">
        <v>31</v>
      </c>
      <c r="J53" s="76">
        <f>INDEX('[1]Лист1'!$C:$C,MATCH(B53,'[1]Лист1'!$B:$B,0))</f>
        <v>7.4000000000000004</v>
      </c>
      <c r="K53" s="77"/>
      <c r="L53" s="78" t="str">
        <f t="shared" si="0"/>
        <v/>
      </c>
      <c r="M53" s="138" t="str">
        <f t="shared" si="1"/>
        <v/>
      </c>
    </row>
    <row r="54" ht="52.799999999999997" customHeight="1">
      <c r="A54" s="72"/>
      <c r="B54" s="103" t="s">
        <v>154</v>
      </c>
      <c r="C54" s="70" t="s">
        <v>155</v>
      </c>
      <c r="D54" s="185" t="s">
        <v>156</v>
      </c>
      <c r="E54" s="72" t="s">
        <v>29</v>
      </c>
      <c r="F54" s="73" t="s">
        <v>157</v>
      </c>
      <c r="G54" s="74">
        <v>200</v>
      </c>
      <c r="H54" s="74"/>
      <c r="I54" s="75" t="s">
        <v>31</v>
      </c>
      <c r="J54" s="76">
        <f>INDEX('[1]Лист1'!$C:$C,MATCH(B54,'[1]Лист1'!$B:$B,0))</f>
        <v>13.220000000000001</v>
      </c>
      <c r="K54" s="77"/>
      <c r="L54" s="78" t="str">
        <f t="shared" si="0"/>
        <v/>
      </c>
      <c r="M54" s="79" t="str">
        <f t="shared" si="1"/>
        <v/>
      </c>
    </row>
    <row r="55" ht="52.799999999999997" customHeight="1">
      <c r="A55" s="72"/>
      <c r="B55" s="103" t="s">
        <v>158</v>
      </c>
      <c r="C55" s="70" t="s">
        <v>159</v>
      </c>
      <c r="D55" s="185" t="s">
        <v>160</v>
      </c>
      <c r="E55" s="72" t="s">
        <v>29</v>
      </c>
      <c r="F55" s="73" t="s">
        <v>161</v>
      </c>
      <c r="G55" s="74">
        <v>125</v>
      </c>
      <c r="H55" s="74"/>
      <c r="I55" s="75" t="s">
        <v>31</v>
      </c>
      <c r="J55" s="76">
        <f>INDEX('[1]Лист1'!$C:$C,MATCH(B55,'[1]Лист1'!$B:$B,0))</f>
        <v>20.550000000000001</v>
      </c>
      <c r="K55" s="77"/>
      <c r="L55" s="78" t="str">
        <f t="shared" si="0"/>
        <v/>
      </c>
      <c r="M55" s="79" t="str">
        <f t="shared" si="1"/>
        <v/>
      </c>
    </row>
    <row r="56" ht="81" customHeight="1">
      <c r="A56" s="84"/>
      <c r="B56" s="153" t="s">
        <v>162</v>
      </c>
      <c r="C56" s="82" t="s">
        <v>163</v>
      </c>
      <c r="D56" s="186" t="s">
        <v>164</v>
      </c>
      <c r="E56" s="84" t="s">
        <v>29</v>
      </c>
      <c r="F56" s="85" t="s">
        <v>165</v>
      </c>
      <c r="G56" s="86">
        <v>125</v>
      </c>
      <c r="H56" s="86"/>
      <c r="I56" s="87" t="s">
        <v>31</v>
      </c>
      <c r="J56" s="88">
        <f>INDEX('[1]Лист1'!$C:$C,MATCH(B56,'[1]Лист1'!$B:$B,0))</f>
        <v>19.079999999999998</v>
      </c>
      <c r="K56" s="89"/>
      <c r="L56" s="90" t="str">
        <f t="shared" si="0"/>
        <v/>
      </c>
      <c r="M56" s="91" t="str">
        <f t="shared" si="1"/>
        <v/>
      </c>
    </row>
    <row r="57" ht="73.200000000000003" customHeight="1">
      <c r="A57" s="117" t="s">
        <v>166</v>
      </c>
      <c r="B57" s="118"/>
      <c r="C57" s="118"/>
      <c r="D57" s="187"/>
      <c r="E57" s="118"/>
      <c r="F57" s="188"/>
      <c r="G57" s="141"/>
      <c r="H57" s="141"/>
      <c r="I57" s="118"/>
      <c r="J57" s="118"/>
      <c r="K57" s="143"/>
      <c r="L57" s="121"/>
      <c r="M57" s="189" t="str">
        <f t="shared" si="1"/>
        <v/>
      </c>
    </row>
    <row r="58" ht="73.200000000000003" customHeight="1">
      <c r="A58" s="190"/>
      <c r="B58" s="191" t="s">
        <v>167</v>
      </c>
      <c r="C58" s="126" t="s">
        <v>168</v>
      </c>
      <c r="D58" s="192" t="s">
        <v>169</v>
      </c>
      <c r="E58" s="183" t="s">
        <v>29</v>
      </c>
      <c r="F58" s="128" t="s">
        <v>170</v>
      </c>
      <c r="G58" s="130">
        <v>150</v>
      </c>
      <c r="H58" s="130"/>
      <c r="I58" s="129" t="s">
        <v>31</v>
      </c>
      <c r="J58" s="131">
        <f>INDEX('[1]Лист1'!$C:$C,MATCH(B58,'[1]Лист1'!$B:$B,0))</f>
        <v>40.799999999999997</v>
      </c>
      <c r="K58" s="132"/>
      <c r="L58" s="133" t="str">
        <f t="shared" si="0"/>
        <v/>
      </c>
      <c r="M58" s="193" t="str">
        <f t="shared" si="1"/>
        <v/>
      </c>
    </row>
    <row r="59" ht="73.200000000000003" customHeight="1">
      <c r="A59" s="194"/>
      <c r="B59" s="195" t="s">
        <v>171</v>
      </c>
      <c r="C59" s="135" t="s">
        <v>172</v>
      </c>
      <c r="D59" s="185" t="s">
        <v>173</v>
      </c>
      <c r="E59" s="72" t="s">
        <v>29</v>
      </c>
      <c r="F59" s="73" t="s">
        <v>174</v>
      </c>
      <c r="G59" s="74">
        <v>100</v>
      </c>
      <c r="H59" s="74"/>
      <c r="I59" s="75" t="s">
        <v>31</v>
      </c>
      <c r="J59" s="76">
        <f>INDEX('[1]Лист1'!$C:$C,MATCH(B59,'[1]Лист1'!$B:$B,0))</f>
        <v>51.68</v>
      </c>
      <c r="K59" s="77"/>
      <c r="L59" s="78" t="str">
        <f t="shared" si="0"/>
        <v/>
      </c>
      <c r="M59" s="138" t="str">
        <f t="shared" si="1"/>
        <v/>
      </c>
    </row>
    <row r="60" ht="73.200000000000003" customHeight="1">
      <c r="A60" s="196"/>
      <c r="B60" s="195" t="s">
        <v>175</v>
      </c>
      <c r="C60" s="135" t="s">
        <v>176</v>
      </c>
      <c r="D60" s="185" t="s">
        <v>177</v>
      </c>
      <c r="E60" s="72" t="s">
        <v>29</v>
      </c>
      <c r="F60" s="73" t="s">
        <v>178</v>
      </c>
      <c r="G60" s="74">
        <v>100</v>
      </c>
      <c r="H60" s="74"/>
      <c r="I60" s="75" t="s">
        <v>31</v>
      </c>
      <c r="J60" s="76">
        <f>INDEX('[1]Лист1'!$C:$C,MATCH(B60,'[1]Лист1'!$B:$B,0))</f>
        <v>63.920000000000002</v>
      </c>
      <c r="K60" s="77"/>
      <c r="L60" s="78" t="str">
        <f t="shared" si="0"/>
        <v/>
      </c>
      <c r="M60" s="138" t="str">
        <f t="shared" si="1"/>
        <v/>
      </c>
    </row>
    <row r="61" ht="154.80000000000001" customHeight="1">
      <c r="A61" s="197"/>
      <c r="B61" s="195" t="s">
        <v>179</v>
      </c>
      <c r="C61" s="174" t="s">
        <v>180</v>
      </c>
      <c r="D61" s="186" t="s">
        <v>181</v>
      </c>
      <c r="E61" s="84" t="s">
        <v>29</v>
      </c>
      <c r="F61" s="85" t="s">
        <v>182</v>
      </c>
      <c r="G61" s="86">
        <v>75</v>
      </c>
      <c r="H61" s="86"/>
      <c r="I61" s="87" t="s">
        <v>31</v>
      </c>
      <c r="J61" s="88">
        <f>INDEX('[1]Лист1'!$C:$C,MATCH(B61,'[1]Лист1'!$B:$B,0))</f>
        <v>76.510000000000005</v>
      </c>
      <c r="K61" s="89"/>
      <c r="L61" s="90" t="str">
        <f t="shared" si="0"/>
        <v/>
      </c>
      <c r="M61" s="91" t="str">
        <f t="shared" si="1"/>
        <v/>
      </c>
    </row>
    <row r="62" ht="52.799999999999997" customHeight="1">
      <c r="A62" s="92" t="s">
        <v>183</v>
      </c>
      <c r="B62" s="93"/>
      <c r="C62" s="93"/>
      <c r="D62" s="93"/>
      <c r="E62" s="93"/>
      <c r="F62" s="94"/>
      <c r="G62" s="95"/>
      <c r="H62" s="95"/>
      <c r="I62" s="93"/>
      <c r="J62" s="93"/>
      <c r="K62" s="97"/>
      <c r="L62" s="98"/>
      <c r="M62" s="99" t="str">
        <f t="shared" si="1"/>
        <v/>
      </c>
    </row>
    <row r="63" ht="52.799999999999997" customHeight="1">
      <c r="A63" s="198"/>
      <c r="B63" s="195" t="s">
        <v>184</v>
      </c>
      <c r="C63" s="199" t="s">
        <v>185</v>
      </c>
      <c r="D63" s="200" t="s">
        <v>186</v>
      </c>
      <c r="E63" s="201" t="s">
        <v>29</v>
      </c>
      <c r="F63" s="161" t="s">
        <v>187</v>
      </c>
      <c r="G63" s="160">
        <v>400</v>
      </c>
      <c r="H63" s="160">
        <v>14400</v>
      </c>
      <c r="I63" s="161" t="s">
        <v>31</v>
      </c>
      <c r="J63" s="162">
        <f>INDEX('[1]Лист1'!$C:$C,MATCH(B63,'[1]Лист1'!$B:$B,0))</f>
        <v>18.41</v>
      </c>
      <c r="K63" s="163"/>
      <c r="L63" s="164" t="str">
        <f t="shared" si="0"/>
        <v/>
      </c>
      <c r="M63" s="165" t="str">
        <f t="shared" si="1"/>
        <v/>
      </c>
    </row>
    <row r="64" ht="52.799999999999997" customHeight="1">
      <c r="A64" s="92" t="s">
        <v>188</v>
      </c>
      <c r="B64" s="93"/>
      <c r="C64" s="93"/>
      <c r="D64" s="93"/>
      <c r="E64" s="93"/>
      <c r="F64" s="94"/>
      <c r="G64" s="95"/>
      <c r="H64" s="95"/>
      <c r="I64" s="93"/>
      <c r="J64" s="93"/>
      <c r="K64" s="97"/>
      <c r="L64" s="98"/>
      <c r="M64" s="99" t="str">
        <f t="shared" si="1"/>
        <v/>
      </c>
    </row>
    <row r="65" ht="52.799999999999997" customHeight="1">
      <c r="A65" s="60"/>
      <c r="B65" s="101" t="s">
        <v>189</v>
      </c>
      <c r="C65" s="58" t="s">
        <v>190</v>
      </c>
      <c r="D65" s="59" t="s">
        <v>191</v>
      </c>
      <c r="E65" s="60" t="s">
        <v>29</v>
      </c>
      <c r="F65" s="61" t="s">
        <v>192</v>
      </c>
      <c r="G65" s="62">
        <v>600</v>
      </c>
      <c r="H65" s="62">
        <v>21600</v>
      </c>
      <c r="I65" s="63" t="s">
        <v>31</v>
      </c>
      <c r="J65" s="64">
        <f>INDEX('[1]Лист1'!$C:$C,MATCH(B65,'[1]Лист1'!$B:$B,0))</f>
        <v>10.279999999999999</v>
      </c>
      <c r="K65" s="65"/>
      <c r="L65" s="66" t="str">
        <f t="shared" si="0"/>
        <v/>
      </c>
      <c r="M65" s="67" t="str">
        <f t="shared" si="1"/>
        <v/>
      </c>
    </row>
    <row r="66" ht="52.799999999999997" customHeight="1">
      <c r="A66" s="72"/>
      <c r="B66" s="103" t="s">
        <v>193</v>
      </c>
      <c r="C66" s="70" t="s">
        <v>194</v>
      </c>
      <c r="D66" s="71" t="s">
        <v>195</v>
      </c>
      <c r="E66" s="72" t="s">
        <v>29</v>
      </c>
      <c r="F66" s="73" t="s">
        <v>196</v>
      </c>
      <c r="G66" s="74">
        <v>500</v>
      </c>
      <c r="H66" s="74">
        <v>15000</v>
      </c>
      <c r="I66" s="75" t="s">
        <v>31</v>
      </c>
      <c r="J66" s="76">
        <f>INDEX('[1]Лист1'!$C:$C,MATCH(B66,'[1]Лист1'!$B:$B,0))</f>
        <v>11.9</v>
      </c>
      <c r="K66" s="77"/>
      <c r="L66" s="78" t="str">
        <f t="shared" si="0"/>
        <v/>
      </c>
      <c r="M66" s="79" t="str">
        <f t="shared" si="1"/>
        <v/>
      </c>
    </row>
    <row r="67" ht="108.59999999999999" customHeight="1">
      <c r="A67" s="202"/>
      <c r="B67" s="103" t="s">
        <v>197</v>
      </c>
      <c r="C67" s="82" t="s">
        <v>198</v>
      </c>
      <c r="D67" s="83" t="s">
        <v>199</v>
      </c>
      <c r="E67" s="84" t="s">
        <v>29</v>
      </c>
      <c r="F67" s="85" t="s">
        <v>200</v>
      </c>
      <c r="G67" s="86">
        <v>300</v>
      </c>
      <c r="H67" s="86">
        <v>9000</v>
      </c>
      <c r="I67" s="87" t="s">
        <v>31</v>
      </c>
      <c r="J67" s="88">
        <f>INDEX('[1]Лист1'!$C:$C,MATCH(B67,'[1]Лист1'!$B:$B,0))</f>
        <v>16.140000000000001</v>
      </c>
      <c r="K67" s="89"/>
      <c r="L67" s="90" t="str">
        <f t="shared" si="0"/>
        <v/>
      </c>
      <c r="M67" s="91" t="str">
        <f t="shared" si="1"/>
        <v/>
      </c>
    </row>
    <row r="68" ht="52.799999999999997" customHeight="1">
      <c r="A68" s="203" t="s">
        <v>201</v>
      </c>
      <c r="B68" s="204"/>
      <c r="C68" s="204"/>
      <c r="D68" s="204"/>
      <c r="E68" s="204"/>
      <c r="F68" s="205" t="s">
        <v>202</v>
      </c>
      <c r="G68" s="205"/>
      <c r="H68" s="204"/>
      <c r="I68" s="204"/>
      <c r="J68" s="204"/>
      <c r="K68" s="204"/>
      <c r="L68" s="204"/>
      <c r="M68" s="206" t="str">
        <f t="shared" si="1"/>
        <v/>
      </c>
    </row>
    <row r="69" ht="52.799999999999997" customHeight="1">
      <c r="A69" s="166"/>
      <c r="B69" s="167" t="s">
        <v>203</v>
      </c>
      <c r="C69" s="58" t="s">
        <v>204</v>
      </c>
      <c r="D69" s="207" t="s">
        <v>205</v>
      </c>
      <c r="E69" s="63" t="s">
        <v>29</v>
      </c>
      <c r="F69" s="208" t="s">
        <v>206</v>
      </c>
      <c r="G69" s="62">
        <v>200</v>
      </c>
      <c r="H69" s="209"/>
      <c r="I69" s="63" t="s">
        <v>31</v>
      </c>
      <c r="J69" s="210">
        <f>INDEX('[1]Лист1'!$C:$C,MATCH(B69,'[1]Лист1'!$B:$B,0))</f>
        <v>28.559999999999999</v>
      </c>
      <c r="K69" s="65"/>
      <c r="L69" s="66" t="str">
        <f t="shared" si="0"/>
        <v/>
      </c>
      <c r="M69" s="67" t="str">
        <f t="shared" si="1"/>
        <v/>
      </c>
    </row>
    <row r="70" ht="52.799999999999997" customHeight="1">
      <c r="A70" s="170"/>
      <c r="B70" s="171" t="s">
        <v>207</v>
      </c>
      <c r="C70" s="70" t="s">
        <v>208</v>
      </c>
      <c r="D70" s="211" t="s">
        <v>209</v>
      </c>
      <c r="E70" s="75" t="s">
        <v>29</v>
      </c>
      <c r="F70" s="137" t="s">
        <v>210</v>
      </c>
      <c r="G70" s="74">
        <v>150</v>
      </c>
      <c r="H70" s="212"/>
      <c r="I70" s="75" t="s">
        <v>31</v>
      </c>
      <c r="J70" s="213">
        <f>INDEX('[1]Лист1'!$C:$C,MATCH(B70,'[1]Лист1'!$B:$B,0))</f>
        <v>51.68</v>
      </c>
      <c r="K70" s="77"/>
      <c r="L70" s="78" t="str">
        <f t="shared" si="0"/>
        <v/>
      </c>
      <c r="M70" s="79" t="str">
        <f t="shared" si="1"/>
        <v/>
      </c>
    </row>
    <row r="71" ht="52.799999999999997" customHeight="1">
      <c r="A71" s="172"/>
      <c r="B71" s="173" t="s">
        <v>211</v>
      </c>
      <c r="C71" s="82" t="s">
        <v>212</v>
      </c>
      <c r="D71" s="211" t="s">
        <v>213</v>
      </c>
      <c r="E71" s="87" t="s">
        <v>29</v>
      </c>
      <c r="F71" s="214" t="s">
        <v>214</v>
      </c>
      <c r="G71" s="86">
        <v>100</v>
      </c>
      <c r="H71" s="215"/>
      <c r="I71" s="87" t="s">
        <v>31</v>
      </c>
      <c r="J71" s="216">
        <f>INDEX('[1]Лист1'!$C:$C,MATCH(B71,'[1]Лист1'!$B:$B,0))</f>
        <v>72.079999999999998</v>
      </c>
      <c r="K71" s="89"/>
      <c r="L71" s="90" t="str">
        <f t="shared" si="0"/>
        <v/>
      </c>
      <c r="M71" s="91" t="str">
        <f t="shared" si="1"/>
        <v/>
      </c>
    </row>
    <row r="72" ht="52.799999999999997" customHeight="1">
      <c r="A72" s="217"/>
      <c r="B72" s="218"/>
      <c r="C72" s="218"/>
      <c r="D72" s="218"/>
      <c r="E72" s="218"/>
      <c r="F72" s="219" t="s">
        <v>215</v>
      </c>
      <c r="G72" s="220"/>
      <c r="H72" s="220"/>
      <c r="I72" s="218"/>
      <c r="J72" s="218"/>
      <c r="K72" s="221"/>
      <c r="L72" s="222"/>
      <c r="M72" s="223" t="str">
        <f t="shared" si="1"/>
        <v/>
      </c>
    </row>
    <row r="73" ht="52.799999999999997" customHeight="1">
      <c r="A73" s="117" t="s">
        <v>216</v>
      </c>
      <c r="B73" s="118"/>
      <c r="C73" s="118"/>
      <c r="D73" s="118"/>
      <c r="E73" s="118"/>
      <c r="F73" s="224"/>
      <c r="G73" s="141"/>
      <c r="H73" s="141"/>
      <c r="I73" s="118"/>
      <c r="J73" s="118"/>
      <c r="K73" s="143"/>
      <c r="L73" s="121"/>
      <c r="M73" s="123" t="str">
        <f t="shared" si="1"/>
        <v/>
      </c>
    </row>
    <row r="74" ht="52.799999999999997" customHeight="1">
      <c r="A74" s="170"/>
      <c r="B74" s="171" t="s">
        <v>217</v>
      </c>
      <c r="C74" s="225" t="s">
        <v>218</v>
      </c>
      <c r="D74" s="192" t="s">
        <v>219</v>
      </c>
      <c r="E74" s="124" t="s">
        <v>29</v>
      </c>
      <c r="F74" s="128" t="s">
        <v>220</v>
      </c>
      <c r="G74" s="226">
        <v>50</v>
      </c>
      <c r="H74" s="130"/>
      <c r="I74" s="227" t="s">
        <v>31</v>
      </c>
      <c r="J74" s="131">
        <f>INDEX('[1]Лист1'!$C:$C,MATCH(B74,'[1]Лист1'!$B:$B,0))</f>
        <v>9.5199999999999996</v>
      </c>
      <c r="K74" s="228"/>
      <c r="L74" s="133" t="str">
        <f t="shared" si="0"/>
        <v/>
      </c>
      <c r="M74" s="134" t="str">
        <f t="shared" si="1"/>
        <v/>
      </c>
    </row>
    <row r="75" ht="52.799999999999997" customHeight="1">
      <c r="A75" s="170"/>
      <c r="B75" s="171" t="s">
        <v>221</v>
      </c>
      <c r="C75" s="70" t="s">
        <v>222</v>
      </c>
      <c r="D75" s="185" t="s">
        <v>223</v>
      </c>
      <c r="E75" s="68" t="s">
        <v>29</v>
      </c>
      <c r="F75" s="73" t="s">
        <v>224</v>
      </c>
      <c r="G75" s="229">
        <v>50</v>
      </c>
      <c r="H75" s="74"/>
      <c r="I75" s="230" t="s">
        <v>31</v>
      </c>
      <c r="J75" s="76">
        <f>INDEX('[1]Лист1'!$C:$C,MATCH(B75,'[1]Лист1'!$B:$B,0))</f>
        <v>11.56</v>
      </c>
      <c r="K75" s="231"/>
      <c r="L75" s="78" t="str">
        <f t="shared" si="0"/>
        <v/>
      </c>
      <c r="M75" s="79" t="str">
        <f t="shared" si="1"/>
        <v/>
      </c>
    </row>
    <row r="76" ht="52.799999999999997" customHeight="1">
      <c r="A76" s="170"/>
      <c r="B76" s="171" t="s">
        <v>225</v>
      </c>
      <c r="C76" s="70" t="s">
        <v>226</v>
      </c>
      <c r="D76" s="185" t="s">
        <v>227</v>
      </c>
      <c r="E76" s="68" t="s">
        <v>29</v>
      </c>
      <c r="F76" s="73" t="s">
        <v>228</v>
      </c>
      <c r="G76" s="229">
        <v>50</v>
      </c>
      <c r="H76" s="74"/>
      <c r="I76" s="230" t="s">
        <v>31</v>
      </c>
      <c r="J76" s="76">
        <f>INDEX('[1]Лист1'!$C:$C,MATCH(B76,'[1]Лист1'!$B:$B,0))</f>
        <v>13.06</v>
      </c>
      <c r="K76" s="231"/>
      <c r="L76" s="78" t="str">
        <f t="shared" si="0"/>
        <v/>
      </c>
      <c r="M76" s="79" t="str">
        <f t="shared" si="1"/>
        <v/>
      </c>
    </row>
    <row r="77" ht="52.799999999999997" customHeight="1">
      <c r="A77" s="170"/>
      <c r="B77" s="171" t="s">
        <v>229</v>
      </c>
      <c r="C77" s="70" t="s">
        <v>230</v>
      </c>
      <c r="D77" s="185" t="s">
        <v>231</v>
      </c>
      <c r="E77" s="68" t="s">
        <v>29</v>
      </c>
      <c r="F77" s="73" t="s">
        <v>232</v>
      </c>
      <c r="G77" s="229">
        <v>50</v>
      </c>
      <c r="H77" s="74"/>
      <c r="I77" s="230" t="s">
        <v>31</v>
      </c>
      <c r="J77" s="76">
        <f>INDEX('[1]Лист1'!$C:$C,MATCH(B77,'[1]Лист1'!$B:$B,0))</f>
        <v>15.779999999999999</v>
      </c>
      <c r="K77" s="231"/>
      <c r="L77" s="78" t="str">
        <f t="shared" si="0"/>
        <v/>
      </c>
      <c r="M77" s="79" t="str">
        <f t="shared" si="1"/>
        <v/>
      </c>
    </row>
    <row r="78" ht="52.799999999999997" customHeight="1">
      <c r="A78" s="170"/>
      <c r="B78" s="171" t="s">
        <v>233</v>
      </c>
      <c r="C78" s="70" t="s">
        <v>234</v>
      </c>
      <c r="D78" s="185" t="s">
        <v>235</v>
      </c>
      <c r="E78" s="68" t="s">
        <v>29</v>
      </c>
      <c r="F78" s="73" t="s">
        <v>236</v>
      </c>
      <c r="G78" s="229">
        <v>50</v>
      </c>
      <c r="H78" s="74"/>
      <c r="I78" s="230" t="s">
        <v>31</v>
      </c>
      <c r="J78" s="76">
        <f>INDEX('[1]Лист1'!$C:$C,MATCH(B78,'[1]Лист1'!$B:$B,0))</f>
        <v>20.399999999999999</v>
      </c>
      <c r="K78" s="231"/>
      <c r="L78" s="78" t="str">
        <f t="shared" ref="L78:L141" si="2">IF(ROUNDUP(K78/G78,0)*G78&lt;=0,"",ROUNDUP(K78/G78,0)*G78)</f>
        <v/>
      </c>
      <c r="M78" s="79" t="str">
        <f t="shared" ref="M78:M141" si="3">IFERROR(IF(L78*J78=0,"",L78*J78),"")</f>
        <v/>
      </c>
    </row>
    <row r="79" ht="52.799999999999997" customHeight="1">
      <c r="A79" s="170"/>
      <c r="B79" s="171" t="s">
        <v>237</v>
      </c>
      <c r="C79" s="70" t="s">
        <v>238</v>
      </c>
      <c r="D79" s="185" t="s">
        <v>239</v>
      </c>
      <c r="E79" s="68" t="s">
        <v>29</v>
      </c>
      <c r="F79" s="73" t="s">
        <v>240</v>
      </c>
      <c r="G79" s="229">
        <v>50</v>
      </c>
      <c r="H79" s="74"/>
      <c r="I79" s="230" t="s">
        <v>31</v>
      </c>
      <c r="J79" s="76">
        <f>INDEX('[1]Лист1'!$C:$C,MATCH(B79,'[1]Лист1'!$B:$B,0))</f>
        <v>23.800000000000001</v>
      </c>
      <c r="K79" s="231"/>
      <c r="L79" s="78" t="str">
        <f t="shared" si="2"/>
        <v/>
      </c>
      <c r="M79" s="79" t="str">
        <f t="shared" si="3"/>
        <v/>
      </c>
    </row>
    <row r="80" ht="52.799999999999997" customHeight="1">
      <c r="A80" s="170"/>
      <c r="B80" s="171" t="s">
        <v>241</v>
      </c>
      <c r="C80" s="70" t="s">
        <v>242</v>
      </c>
      <c r="D80" s="185" t="s">
        <v>243</v>
      </c>
      <c r="E80" s="68" t="s">
        <v>29</v>
      </c>
      <c r="F80" s="73" t="s">
        <v>244</v>
      </c>
      <c r="G80" s="229">
        <v>50</v>
      </c>
      <c r="H80" s="74"/>
      <c r="I80" s="230" t="s">
        <v>31</v>
      </c>
      <c r="J80" s="76">
        <f>INDEX('[1]Лист1'!$C:$C,MATCH(B80,'[1]Лист1'!$B:$B,0))</f>
        <v>27.879999999999999</v>
      </c>
      <c r="K80" s="231"/>
      <c r="L80" s="78" t="str">
        <f t="shared" si="2"/>
        <v/>
      </c>
      <c r="M80" s="79" t="str">
        <f t="shared" si="3"/>
        <v/>
      </c>
    </row>
    <row r="81" ht="52.799999999999997" customHeight="1">
      <c r="A81" s="170"/>
      <c r="B81" s="171" t="s">
        <v>245</v>
      </c>
      <c r="C81" s="70" t="s">
        <v>246</v>
      </c>
      <c r="D81" s="185" t="s">
        <v>247</v>
      </c>
      <c r="E81" s="68" t="s">
        <v>29</v>
      </c>
      <c r="F81" s="73" t="s">
        <v>248</v>
      </c>
      <c r="G81" s="229">
        <v>50</v>
      </c>
      <c r="H81" s="74"/>
      <c r="I81" s="230" t="s">
        <v>31</v>
      </c>
      <c r="J81" s="76">
        <f>INDEX('[1]Лист1'!$C:$C,MATCH(B81,'[1]Лист1'!$B:$B,0))</f>
        <v>29.73</v>
      </c>
      <c r="K81" s="231"/>
      <c r="L81" s="78" t="str">
        <f t="shared" si="2"/>
        <v/>
      </c>
      <c r="M81" s="79" t="str">
        <f t="shared" si="3"/>
        <v/>
      </c>
    </row>
    <row r="82" ht="52.799999999999997" customHeight="1">
      <c r="A82" s="117" t="s">
        <v>249</v>
      </c>
      <c r="B82" s="118"/>
      <c r="C82" s="118"/>
      <c r="D82" s="232"/>
      <c r="E82" s="119"/>
      <c r="F82" s="224"/>
      <c r="G82" s="141"/>
      <c r="H82" s="141"/>
      <c r="I82" s="118"/>
      <c r="J82" s="118"/>
      <c r="K82" s="143"/>
      <c r="L82" s="121"/>
      <c r="M82" s="123" t="str">
        <f t="shared" si="3"/>
        <v/>
      </c>
    </row>
    <row r="83" ht="52.799999999999997" customHeight="1">
      <c r="A83" s="170"/>
      <c r="B83" s="171" t="s">
        <v>250</v>
      </c>
      <c r="C83" s="225" t="s">
        <v>251</v>
      </c>
      <c r="D83" s="192" t="s">
        <v>252</v>
      </c>
      <c r="E83" s="124" t="s">
        <v>29</v>
      </c>
      <c r="F83" s="128" t="s">
        <v>220</v>
      </c>
      <c r="G83" s="226">
        <v>10</v>
      </c>
      <c r="H83" s="130"/>
      <c r="I83" s="227" t="s">
        <v>31</v>
      </c>
      <c r="J83" s="131">
        <f>INDEX('[1]Лист1'!$C:$C,MATCH(B83,'[1]Лист1'!$B:$B,0))</f>
        <v>18.359999999999999</v>
      </c>
      <c r="K83" s="228"/>
      <c r="L83" s="133" t="str">
        <f t="shared" si="2"/>
        <v/>
      </c>
      <c r="M83" s="134" t="str">
        <f t="shared" si="3"/>
        <v/>
      </c>
    </row>
    <row r="84" ht="52.799999999999997" customHeight="1">
      <c r="A84" s="170"/>
      <c r="B84" s="171" t="s">
        <v>253</v>
      </c>
      <c r="C84" s="70" t="s">
        <v>254</v>
      </c>
      <c r="D84" s="185" t="s">
        <v>255</v>
      </c>
      <c r="E84" s="68" t="s">
        <v>29</v>
      </c>
      <c r="F84" s="73" t="s">
        <v>224</v>
      </c>
      <c r="G84" s="229">
        <v>10</v>
      </c>
      <c r="H84" s="74"/>
      <c r="I84" s="230" t="s">
        <v>31</v>
      </c>
      <c r="J84" s="76">
        <f>INDEX('[1]Лист1'!$C:$C,MATCH(B84,'[1]Лист1'!$B:$B,0))</f>
        <v>20.809999999999999</v>
      </c>
      <c r="K84" s="231"/>
      <c r="L84" s="78" t="str">
        <f t="shared" si="2"/>
        <v/>
      </c>
      <c r="M84" s="79" t="str">
        <f t="shared" si="3"/>
        <v/>
      </c>
    </row>
    <row r="85" ht="52.799999999999997" customHeight="1">
      <c r="A85" s="170"/>
      <c r="B85" s="171" t="s">
        <v>256</v>
      </c>
      <c r="C85" s="70" t="s">
        <v>257</v>
      </c>
      <c r="D85" s="185" t="s">
        <v>258</v>
      </c>
      <c r="E85" s="68" t="s">
        <v>29</v>
      </c>
      <c r="F85" s="73" t="s">
        <v>228</v>
      </c>
      <c r="G85" s="229">
        <v>10</v>
      </c>
      <c r="H85" s="74"/>
      <c r="I85" s="230" t="s">
        <v>31</v>
      </c>
      <c r="J85" s="76">
        <f>INDEX('[1]Лист1'!$C:$C,MATCH(B85,'[1]Лист1'!$B:$B,0))</f>
        <v>24.48</v>
      </c>
      <c r="K85" s="231"/>
      <c r="L85" s="78" t="str">
        <f t="shared" si="2"/>
        <v/>
      </c>
      <c r="M85" s="79" t="str">
        <f t="shared" si="3"/>
        <v/>
      </c>
    </row>
    <row r="86" ht="52.799999999999997" customHeight="1">
      <c r="A86" s="170"/>
      <c r="B86" s="171" t="s">
        <v>259</v>
      </c>
      <c r="C86" s="70" t="s">
        <v>260</v>
      </c>
      <c r="D86" s="185" t="s">
        <v>261</v>
      </c>
      <c r="E86" s="68" t="s">
        <v>29</v>
      </c>
      <c r="F86" s="73" t="s">
        <v>232</v>
      </c>
      <c r="G86" s="229">
        <v>10</v>
      </c>
      <c r="H86" s="74"/>
      <c r="I86" s="230" t="s">
        <v>31</v>
      </c>
      <c r="J86" s="76">
        <f>INDEX('[1]Лист1'!$C:$C,MATCH(B86,'[1]Лист1'!$B:$B,0))</f>
        <v>30.600000000000001</v>
      </c>
      <c r="K86" s="231"/>
      <c r="L86" s="78" t="str">
        <f t="shared" si="2"/>
        <v/>
      </c>
      <c r="M86" s="79" t="str">
        <f t="shared" si="3"/>
        <v/>
      </c>
    </row>
    <row r="87" ht="52.799999999999997" customHeight="1">
      <c r="A87" s="170"/>
      <c r="B87" s="171" t="s">
        <v>262</v>
      </c>
      <c r="C87" s="70" t="s">
        <v>263</v>
      </c>
      <c r="D87" s="185" t="s">
        <v>264</v>
      </c>
      <c r="E87" s="68" t="s">
        <v>29</v>
      </c>
      <c r="F87" s="73" t="s">
        <v>236</v>
      </c>
      <c r="G87" s="229">
        <v>10</v>
      </c>
      <c r="H87" s="74"/>
      <c r="I87" s="230" t="s">
        <v>31</v>
      </c>
      <c r="J87" s="76">
        <f>INDEX('[1]Лист1'!$C:$C,MATCH(B87,'[1]Лист1'!$B:$B,0))</f>
        <v>38.079999999999998</v>
      </c>
      <c r="K87" s="231"/>
      <c r="L87" s="78" t="str">
        <f t="shared" si="2"/>
        <v/>
      </c>
      <c r="M87" s="79" t="str">
        <f t="shared" si="3"/>
        <v/>
      </c>
    </row>
    <row r="88" ht="52.799999999999997" customHeight="1">
      <c r="A88" s="170"/>
      <c r="B88" s="171" t="s">
        <v>265</v>
      </c>
      <c r="C88" s="70" t="s">
        <v>266</v>
      </c>
      <c r="D88" s="185" t="s">
        <v>267</v>
      </c>
      <c r="E88" s="68" t="s">
        <v>29</v>
      </c>
      <c r="F88" s="73" t="s">
        <v>240</v>
      </c>
      <c r="G88" s="229">
        <v>20</v>
      </c>
      <c r="H88" s="74"/>
      <c r="I88" s="230" t="s">
        <v>31</v>
      </c>
      <c r="J88" s="76">
        <f>INDEX('[1]Лист1'!$C:$C,MATCH(B88,'[1]Лист1'!$B:$B,0))</f>
        <v>40.799999999999997</v>
      </c>
      <c r="K88" s="231"/>
      <c r="L88" s="78" t="str">
        <f t="shared" si="2"/>
        <v/>
      </c>
      <c r="M88" s="79" t="str">
        <f t="shared" si="3"/>
        <v/>
      </c>
    </row>
    <row r="89" ht="52.799999999999997" customHeight="1">
      <c r="A89" s="170"/>
      <c r="B89" s="171" t="s">
        <v>268</v>
      </c>
      <c r="C89" s="70" t="s">
        <v>269</v>
      </c>
      <c r="D89" s="185" t="s">
        <v>270</v>
      </c>
      <c r="E89" s="68" t="s">
        <v>29</v>
      </c>
      <c r="F89" s="73" t="s">
        <v>244</v>
      </c>
      <c r="G89" s="229">
        <v>20</v>
      </c>
      <c r="H89" s="74"/>
      <c r="I89" s="230" t="s">
        <v>31</v>
      </c>
      <c r="J89" s="76">
        <f>INDEX('[1]Лист1'!$C:$C,MATCH(B89,'[1]Лист1'!$B:$B,0))</f>
        <v>53.719999999999999</v>
      </c>
      <c r="K89" s="231"/>
      <c r="L89" s="78" t="str">
        <f t="shared" si="2"/>
        <v/>
      </c>
      <c r="M89" s="79" t="str">
        <f t="shared" si="3"/>
        <v/>
      </c>
    </row>
    <row r="90" ht="52.799999999999997" customHeight="1">
      <c r="A90" s="170"/>
      <c r="B90" s="171" t="s">
        <v>271</v>
      </c>
      <c r="C90" s="70" t="s">
        <v>272</v>
      </c>
      <c r="D90" s="233" t="s">
        <v>273</v>
      </c>
      <c r="E90" s="68" t="s">
        <v>29</v>
      </c>
      <c r="F90" s="73" t="s">
        <v>248</v>
      </c>
      <c r="G90" s="229">
        <v>20</v>
      </c>
      <c r="H90" s="74"/>
      <c r="I90" s="230" t="s">
        <v>31</v>
      </c>
      <c r="J90" s="76">
        <f>INDEX('[1]Лист1'!$C:$C,MATCH(B90,'[1]Лист1'!$B:$B,0))</f>
        <v>57.119999999999997</v>
      </c>
      <c r="K90" s="231"/>
      <c r="L90" s="78" t="str">
        <f t="shared" si="2"/>
        <v/>
      </c>
      <c r="M90" s="79" t="str">
        <f t="shared" si="3"/>
        <v/>
      </c>
    </row>
    <row r="91" ht="52.799999999999997" customHeight="1">
      <c r="A91" s="170"/>
      <c r="B91" s="171" t="s">
        <v>274</v>
      </c>
      <c r="C91" s="70" t="s">
        <v>275</v>
      </c>
      <c r="D91" s="185" t="s">
        <v>276</v>
      </c>
      <c r="E91" s="68" t="s">
        <v>29</v>
      </c>
      <c r="F91" s="73" t="s">
        <v>277</v>
      </c>
      <c r="G91" s="229">
        <v>20</v>
      </c>
      <c r="H91" s="74"/>
      <c r="I91" s="230" t="s">
        <v>31</v>
      </c>
      <c r="J91" s="76">
        <f>INDEX('[1]Лист1'!$C:$C,MATCH(B91,'[1]Лист1'!$B:$B,0))</f>
        <v>62.560000000000002</v>
      </c>
      <c r="K91" s="231"/>
      <c r="L91" s="78" t="str">
        <f t="shared" si="2"/>
        <v/>
      </c>
      <c r="M91" s="79" t="str">
        <f t="shared" si="3"/>
        <v/>
      </c>
    </row>
    <row r="92" ht="75.599999999999994" customHeight="1">
      <c r="A92" s="170"/>
      <c r="B92" s="171" t="s">
        <v>278</v>
      </c>
      <c r="C92" s="70" t="s">
        <v>279</v>
      </c>
      <c r="D92" s="185" t="s">
        <v>280</v>
      </c>
      <c r="E92" s="68" t="s">
        <v>29</v>
      </c>
      <c r="F92" s="73" t="s">
        <v>281</v>
      </c>
      <c r="G92" s="229">
        <v>10</v>
      </c>
      <c r="H92" s="74"/>
      <c r="I92" s="230" t="s">
        <v>31</v>
      </c>
      <c r="J92" s="76">
        <f>INDEX('[1]Лист1'!$C:$C,MATCH(B92,'[1]Лист1'!$B:$B,0))</f>
        <v>64.870000000000005</v>
      </c>
      <c r="K92" s="231"/>
      <c r="L92" s="78" t="str">
        <f t="shared" si="2"/>
        <v/>
      </c>
      <c r="M92" s="79" t="str">
        <f t="shared" si="3"/>
        <v/>
      </c>
    </row>
    <row r="93" ht="75.599999999999994" customHeight="1">
      <c r="A93" s="170"/>
      <c r="B93" s="171" t="s">
        <v>282</v>
      </c>
      <c r="C93" s="70" t="s">
        <v>283</v>
      </c>
      <c r="D93" s="185" t="s">
        <v>284</v>
      </c>
      <c r="E93" s="68" t="s">
        <v>29</v>
      </c>
      <c r="F93" s="73" t="s">
        <v>285</v>
      </c>
      <c r="G93" s="229">
        <v>20</v>
      </c>
      <c r="H93" s="74"/>
      <c r="I93" s="230" t="s">
        <v>31</v>
      </c>
      <c r="J93" s="76">
        <f>INDEX('[1]Лист1'!$C:$C,MATCH(B93,'[1]Лист1'!$B:$B,0))</f>
        <v>74.799999999999997</v>
      </c>
      <c r="K93" s="231"/>
      <c r="L93" s="78" t="str">
        <f t="shared" si="2"/>
        <v/>
      </c>
      <c r="M93" s="79" t="str">
        <f t="shared" si="3"/>
        <v/>
      </c>
    </row>
    <row r="94" ht="52.799999999999997" customHeight="1">
      <c r="A94" s="234"/>
      <c r="B94" s="235"/>
      <c r="C94" s="235"/>
      <c r="D94" s="235"/>
      <c r="E94" s="236"/>
      <c r="F94" s="237"/>
      <c r="G94" s="238"/>
      <c r="H94" s="238"/>
      <c r="I94" s="239"/>
      <c r="J94" s="239"/>
      <c r="K94" s="240"/>
      <c r="L94" s="241"/>
      <c r="M94" s="242" t="str">
        <f t="shared" si="3"/>
        <v/>
      </c>
    </row>
    <row r="95" ht="52.799999999999997" customHeight="1">
      <c r="A95" s="243" t="s">
        <v>286</v>
      </c>
      <c r="B95" s="93"/>
      <c r="C95" s="93"/>
      <c r="D95" s="93"/>
      <c r="E95" s="93"/>
      <c r="F95" s="244"/>
      <c r="G95" s="95"/>
      <c r="H95" s="95"/>
      <c r="I95" s="93"/>
      <c r="J95" s="93"/>
      <c r="K95" s="97"/>
      <c r="L95" s="98"/>
      <c r="M95" s="99" t="str">
        <f t="shared" si="3"/>
        <v/>
      </c>
    </row>
    <row r="96" ht="52.799999999999997" customHeight="1">
      <c r="A96" s="245"/>
      <c r="B96" s="246" t="s">
        <v>287</v>
      </c>
      <c r="C96" s="58" t="s">
        <v>288</v>
      </c>
      <c r="D96" s="59" t="s">
        <v>289</v>
      </c>
      <c r="E96" s="60" t="s">
        <v>29</v>
      </c>
      <c r="F96" s="61" t="s">
        <v>290</v>
      </c>
      <c r="G96" s="62">
        <v>5</v>
      </c>
      <c r="H96" s="62"/>
      <c r="I96" s="63" t="s">
        <v>291</v>
      </c>
      <c r="J96" s="64">
        <f>INDEX('[1]Лист1'!$C:$C,MATCH(B96,'[1]Лист1'!$B:$B,0))</f>
        <v>2793.3499999999999</v>
      </c>
      <c r="K96" s="65"/>
      <c r="L96" s="66" t="str">
        <f t="shared" si="2"/>
        <v/>
      </c>
      <c r="M96" s="67" t="str">
        <f t="shared" si="3"/>
        <v/>
      </c>
    </row>
    <row r="97" ht="52.799999999999997" customHeight="1">
      <c r="A97" s="247"/>
      <c r="B97" s="248" t="s">
        <v>292</v>
      </c>
      <c r="C97" s="107" t="s">
        <v>293</v>
      </c>
      <c r="D97" s="249" t="s">
        <v>294</v>
      </c>
      <c r="E97" s="180" t="s">
        <v>29</v>
      </c>
      <c r="F97" s="110" t="s">
        <v>290</v>
      </c>
      <c r="G97" s="111">
        <v>2500</v>
      </c>
      <c r="H97" s="111"/>
      <c r="I97" s="112" t="s">
        <v>31</v>
      </c>
      <c r="J97" s="113">
        <f>INDEX('[1]Лист1'!$C:$C,MATCH(B97,'[1]Лист1'!$B:$B,0))</f>
        <v>5.6399999999999997</v>
      </c>
      <c r="K97" s="89"/>
      <c r="L97" s="115" t="str">
        <f t="shared" si="2"/>
        <v/>
      </c>
      <c r="M97" s="250" t="str">
        <f t="shared" si="3"/>
        <v/>
      </c>
    </row>
    <row r="98" ht="52.799999999999997" customHeight="1">
      <c r="A98" s="251" t="s">
        <v>295</v>
      </c>
      <c r="B98" s="118"/>
      <c r="C98" s="118"/>
      <c r="D98" s="252"/>
      <c r="E98" s="118"/>
      <c r="F98" s="188"/>
      <c r="G98" s="141"/>
      <c r="H98" s="141"/>
      <c r="I98" s="118"/>
      <c r="J98" s="118"/>
      <c r="K98" s="143"/>
      <c r="L98" s="121"/>
      <c r="M98" s="189" t="str">
        <f t="shared" si="3"/>
        <v/>
      </c>
    </row>
    <row r="99" ht="55.049999999999997" customHeight="1">
      <c r="A99" s="253"/>
      <c r="B99" s="254" t="s">
        <v>296</v>
      </c>
      <c r="C99" s="225" t="s">
        <v>297</v>
      </c>
      <c r="D99" s="255" t="s">
        <v>298</v>
      </c>
      <c r="E99" s="183" t="s">
        <v>29</v>
      </c>
      <c r="F99" s="128" t="s">
        <v>299</v>
      </c>
      <c r="G99" s="130">
        <v>40</v>
      </c>
      <c r="H99" s="130"/>
      <c r="I99" s="129" t="s">
        <v>300</v>
      </c>
      <c r="J99" s="131">
        <f>INDEX('[1]Лист1'!$C:$C,MATCH(B99,'[1]Лист1'!$B:$B,0))</f>
        <v>109.43000000000001</v>
      </c>
      <c r="K99" s="65"/>
      <c r="L99" s="133" t="str">
        <f t="shared" si="2"/>
        <v/>
      </c>
      <c r="M99" s="134" t="str">
        <f t="shared" si="3"/>
        <v/>
      </c>
    </row>
    <row r="100" ht="55.049999999999997" customHeight="1">
      <c r="A100" s="256"/>
      <c r="B100" s="257" t="s">
        <v>301</v>
      </c>
      <c r="C100" s="70" t="s">
        <v>302</v>
      </c>
      <c r="D100" s="71" t="s">
        <v>303</v>
      </c>
      <c r="E100" s="72" t="s">
        <v>29</v>
      </c>
      <c r="F100" s="73" t="s">
        <v>304</v>
      </c>
      <c r="G100" s="74">
        <v>24</v>
      </c>
      <c r="H100" s="74"/>
      <c r="I100" s="75" t="s">
        <v>300</v>
      </c>
      <c r="J100" s="76">
        <f>INDEX([1]Лист1!$C:$C,MATCH(B100,[1]Лист1!$B:$B,0))</f>
        <v>262.55000000000001</v>
      </c>
      <c r="K100" s="77"/>
      <c r="L100" s="78" t="str">
        <f t="shared" si="2"/>
        <v/>
      </c>
      <c r="M100" s="79" t="str">
        <f t="shared" si="3"/>
        <v/>
      </c>
    </row>
    <row r="101" ht="55.049999999999997" customHeight="1">
      <c r="A101" s="256"/>
      <c r="B101" s="257" t="s">
        <v>305</v>
      </c>
      <c r="C101" s="70" t="s">
        <v>306</v>
      </c>
      <c r="D101" s="71" t="s">
        <v>307</v>
      </c>
      <c r="E101" s="72" t="s">
        <v>29</v>
      </c>
      <c r="F101" s="73" t="s">
        <v>308</v>
      </c>
      <c r="G101" s="74">
        <v>12</v>
      </c>
      <c r="H101" s="74"/>
      <c r="I101" s="75" t="s">
        <v>300</v>
      </c>
      <c r="J101" s="76">
        <f>INDEX('[1]Лист1'!$C:$C,MATCH(B101,'[1]Лист1'!$B:$B,0))</f>
        <v>515.37</v>
      </c>
      <c r="K101" s="77"/>
      <c r="L101" s="78" t="str">
        <f t="shared" si="2"/>
        <v/>
      </c>
      <c r="M101" s="79" t="str">
        <f t="shared" si="3"/>
        <v/>
      </c>
    </row>
    <row r="102" ht="55.049999999999997" customHeight="1">
      <c r="A102" s="258"/>
      <c r="B102" s="259" t="s">
        <v>309</v>
      </c>
      <c r="C102" s="82" t="s">
        <v>310</v>
      </c>
      <c r="D102" s="83" t="s">
        <v>311</v>
      </c>
      <c r="E102" s="84" t="s">
        <v>29</v>
      </c>
      <c r="F102" s="85" t="s">
        <v>312</v>
      </c>
      <c r="G102" s="86">
        <v>6</v>
      </c>
      <c r="H102" s="86"/>
      <c r="I102" s="87" t="s">
        <v>300</v>
      </c>
      <c r="J102" s="88">
        <f>INDEX('[1]Лист1'!$C:$C,MATCH(B102,'[1]Лист1'!$B:$B,0))</f>
        <v>1089.0899999999999</v>
      </c>
      <c r="K102" s="89"/>
      <c r="L102" s="90" t="str">
        <f t="shared" si="2"/>
        <v/>
      </c>
      <c r="M102" s="91" t="str">
        <f t="shared" si="3"/>
        <v/>
      </c>
    </row>
    <row r="103" ht="52.799999999999997" customHeight="1">
      <c r="A103" s="260"/>
      <c r="B103" s="239"/>
      <c r="C103" s="239"/>
      <c r="D103" s="239"/>
      <c r="E103" s="236"/>
      <c r="F103" s="261" t="s">
        <v>313</v>
      </c>
      <c r="G103" s="238"/>
      <c r="H103" s="238"/>
      <c r="I103" s="239"/>
      <c r="J103" s="239"/>
      <c r="K103" s="262"/>
      <c r="L103" s="263"/>
      <c r="M103" s="264" t="str">
        <f t="shared" si="3"/>
        <v/>
      </c>
    </row>
    <row r="104" ht="52.799999999999997" customHeight="1">
      <c r="A104" s="265" t="s">
        <v>314</v>
      </c>
      <c r="B104" s="266"/>
      <c r="C104" s="266"/>
      <c r="D104" s="266"/>
      <c r="E104" s="266"/>
      <c r="F104" s="267"/>
      <c r="G104" s="268"/>
      <c r="H104" s="268"/>
      <c r="I104" s="266"/>
      <c r="J104" s="266"/>
      <c r="K104" s="269"/>
      <c r="L104" s="270"/>
      <c r="M104" s="271" t="str">
        <f t="shared" si="3"/>
        <v/>
      </c>
    </row>
    <row r="105" ht="52.799999999999997" customHeight="1">
      <c r="A105" s="272"/>
      <c r="B105" s="273" t="s">
        <v>315</v>
      </c>
      <c r="C105" s="274" t="s">
        <v>316</v>
      </c>
      <c r="D105" s="275" t="s">
        <v>317</v>
      </c>
      <c r="E105" s="276" t="s">
        <v>29</v>
      </c>
      <c r="F105" s="277">
        <v>400</v>
      </c>
      <c r="G105" s="278">
        <v>10</v>
      </c>
      <c r="H105" s="278"/>
      <c r="I105" s="276" t="s">
        <v>300</v>
      </c>
      <c r="J105" s="64">
        <f>INDEX('[1]Лист1'!$C:$C,MATCH(B105,'[1]Лист1'!$B:$B,0))</f>
        <v>1000.25</v>
      </c>
      <c r="K105" s="279"/>
      <c r="L105" s="66" t="str">
        <f t="shared" si="2"/>
        <v/>
      </c>
      <c r="M105" s="67" t="str">
        <f t="shared" si="3"/>
        <v/>
      </c>
    </row>
    <row r="106" ht="52.799999999999997" customHeight="1">
      <c r="A106" s="280"/>
      <c r="B106" s="281" t="s">
        <v>318</v>
      </c>
      <c r="C106" s="282" t="s">
        <v>319</v>
      </c>
      <c r="D106" s="71" t="s">
        <v>320</v>
      </c>
      <c r="E106" s="283" t="s">
        <v>29</v>
      </c>
      <c r="F106" s="227">
        <v>550</v>
      </c>
      <c r="G106" s="284">
        <v>10</v>
      </c>
      <c r="H106" s="284"/>
      <c r="I106" s="283" t="s">
        <v>300</v>
      </c>
      <c r="J106" s="131">
        <f>INDEX('[1]Лист1'!$C:$C,MATCH(B106,'[1]Лист1'!$B:$B,0))</f>
        <v>1541.9000000000001</v>
      </c>
      <c r="K106" s="285"/>
      <c r="L106" s="286" t="str">
        <f t="shared" si="2"/>
        <v/>
      </c>
      <c r="M106" s="287" t="str">
        <f t="shared" si="3"/>
        <v/>
      </c>
    </row>
    <row r="107" ht="52.799999999999997" customHeight="1">
      <c r="A107" s="288"/>
      <c r="B107" s="289" t="s">
        <v>321</v>
      </c>
      <c r="C107" s="290" t="s">
        <v>322</v>
      </c>
      <c r="D107" s="291" t="s">
        <v>323</v>
      </c>
      <c r="E107" s="292" t="s">
        <v>29</v>
      </c>
      <c r="F107" s="293">
        <v>600</v>
      </c>
      <c r="G107" s="294">
        <v>10</v>
      </c>
      <c r="H107" s="294"/>
      <c r="I107" s="292" t="s">
        <v>300</v>
      </c>
      <c r="J107" s="88">
        <f>INDEX('[1]Лист1'!$C:$C,MATCH(B107,'[1]Лист1'!$B:$B,0))</f>
        <v>1769.5599999999999</v>
      </c>
      <c r="K107" s="295"/>
      <c r="L107" s="90" t="str">
        <f t="shared" si="2"/>
        <v/>
      </c>
      <c r="M107" s="91" t="str">
        <f t="shared" si="3"/>
        <v/>
      </c>
    </row>
    <row r="108" ht="52.799999999999997" customHeight="1">
      <c r="A108" s="296"/>
      <c r="B108" s="273" t="s">
        <v>324</v>
      </c>
      <c r="C108" s="274" t="s">
        <v>325</v>
      </c>
      <c r="D108" s="255" t="s">
        <v>326</v>
      </c>
      <c r="E108" s="276" t="s">
        <v>29</v>
      </c>
      <c r="F108" s="277">
        <v>400</v>
      </c>
      <c r="G108" s="278">
        <v>10</v>
      </c>
      <c r="H108" s="278"/>
      <c r="I108" s="276" t="s">
        <v>300</v>
      </c>
      <c r="J108" s="64">
        <f>INDEX('[1]Лист1'!$C:$C,MATCH(B108,'[1]Лист1'!$B:$B,0))</f>
        <v>986.02999999999997</v>
      </c>
      <c r="K108" s="279"/>
      <c r="L108" s="297" t="str">
        <f t="shared" si="2"/>
        <v/>
      </c>
      <c r="M108" s="67" t="str">
        <f t="shared" si="3"/>
        <v/>
      </c>
    </row>
    <row r="109" ht="52.799999999999997" customHeight="1">
      <c r="A109" s="280"/>
      <c r="B109" s="298" t="s">
        <v>327</v>
      </c>
      <c r="C109" s="282" t="s">
        <v>328</v>
      </c>
      <c r="D109" s="71" t="s">
        <v>329</v>
      </c>
      <c r="E109" s="283" t="s">
        <v>29</v>
      </c>
      <c r="F109" s="227">
        <v>550</v>
      </c>
      <c r="G109" s="284">
        <v>10</v>
      </c>
      <c r="H109" s="284"/>
      <c r="I109" s="283" t="s">
        <v>300</v>
      </c>
      <c r="J109" s="131">
        <f>INDEX('[1]Лист1'!$C:$C,MATCH(B109,'[1]Лист1'!$B:$B,0))</f>
        <v>1517.6900000000001</v>
      </c>
      <c r="K109" s="299"/>
      <c r="L109" s="300" t="str">
        <f t="shared" si="2"/>
        <v/>
      </c>
      <c r="M109" s="79" t="str">
        <f t="shared" si="3"/>
        <v/>
      </c>
    </row>
    <row r="110" ht="52.799999999999997" customHeight="1">
      <c r="A110" s="301"/>
      <c r="B110" s="302" t="s">
        <v>330</v>
      </c>
      <c r="C110" s="290" t="s">
        <v>331</v>
      </c>
      <c r="D110" s="291" t="s">
        <v>332</v>
      </c>
      <c r="E110" s="292" t="s">
        <v>29</v>
      </c>
      <c r="F110" s="293">
        <v>600</v>
      </c>
      <c r="G110" s="294">
        <v>10</v>
      </c>
      <c r="H110" s="294"/>
      <c r="I110" s="292" t="s">
        <v>300</v>
      </c>
      <c r="J110" s="88">
        <f>INDEX('[1]Лист1'!$C:$C,MATCH(B110,'[1]Лист1'!$B:$B,0))</f>
        <v>1740.8800000000001</v>
      </c>
      <c r="K110" s="295"/>
      <c r="L110" s="303" t="str">
        <f t="shared" si="2"/>
        <v/>
      </c>
      <c r="M110" s="91" t="str">
        <f t="shared" si="3"/>
        <v/>
      </c>
    </row>
    <row r="111" ht="52.799999999999997" customHeight="1">
      <c r="A111" s="92" t="s">
        <v>333</v>
      </c>
      <c r="B111" s="93"/>
      <c r="C111" s="93"/>
      <c r="D111" s="93"/>
      <c r="E111" s="93"/>
      <c r="F111" s="244"/>
      <c r="G111" s="95"/>
      <c r="H111" s="95"/>
      <c r="I111" s="93"/>
      <c r="J111" s="93"/>
      <c r="K111" s="97"/>
      <c r="L111" s="98"/>
      <c r="M111" s="99" t="str">
        <f t="shared" si="3"/>
        <v/>
      </c>
    </row>
    <row r="112" ht="52.799999999999997" customHeight="1">
      <c r="A112" s="304"/>
      <c r="B112" s="305" t="s">
        <v>334</v>
      </c>
      <c r="C112" s="58" t="s">
        <v>335</v>
      </c>
      <c r="D112" s="306" t="s">
        <v>336</v>
      </c>
      <c r="E112" s="60" t="s">
        <v>29</v>
      </c>
      <c r="F112" s="61">
        <v>400</v>
      </c>
      <c r="G112" s="62">
        <v>14</v>
      </c>
      <c r="H112" s="62"/>
      <c r="I112" s="63" t="s">
        <v>300</v>
      </c>
      <c r="J112" s="64">
        <f>INDEX('[1]Лист1'!$C:$C,MATCH(B112,'[1]Лист1'!$B:$B,0))</f>
        <v>564.39999999999998</v>
      </c>
      <c r="K112" s="65"/>
      <c r="L112" s="66" t="str">
        <f t="shared" si="2"/>
        <v/>
      </c>
      <c r="M112" s="67" t="str">
        <f t="shared" si="3"/>
        <v/>
      </c>
    </row>
    <row r="113" ht="52.799999999999997" customHeight="1">
      <c r="A113" s="307"/>
      <c r="B113" s="308" t="s">
        <v>337</v>
      </c>
      <c r="C113" s="70" t="s">
        <v>338</v>
      </c>
      <c r="D113" s="176" t="s">
        <v>339</v>
      </c>
      <c r="E113" s="72" t="s">
        <v>29</v>
      </c>
      <c r="F113" s="73">
        <v>550</v>
      </c>
      <c r="G113" s="74">
        <v>10</v>
      </c>
      <c r="H113" s="74"/>
      <c r="I113" s="75" t="s">
        <v>300</v>
      </c>
      <c r="J113" s="76">
        <f>INDEX('[1]Лист1'!$C:$C,MATCH(B113,'[1]Лист1'!$B:$B,0))</f>
        <v>884</v>
      </c>
      <c r="K113" s="77"/>
      <c r="L113" s="78" t="str">
        <f t="shared" si="2"/>
        <v/>
      </c>
      <c r="M113" s="79" t="str">
        <f t="shared" si="3"/>
        <v/>
      </c>
    </row>
    <row r="114" ht="52.799999999999997" customHeight="1">
      <c r="A114" s="309"/>
      <c r="B114" s="310" t="s">
        <v>340</v>
      </c>
      <c r="C114" s="82" t="s">
        <v>341</v>
      </c>
      <c r="D114" s="178" t="s">
        <v>342</v>
      </c>
      <c r="E114" s="84" t="s">
        <v>343</v>
      </c>
      <c r="F114" s="85">
        <v>610</v>
      </c>
      <c r="G114" s="86">
        <v>1</v>
      </c>
      <c r="H114" s="86"/>
      <c r="I114" s="87" t="s">
        <v>344</v>
      </c>
      <c r="J114" s="88">
        <f>INDEX('[1]Лист1'!$C:$C,MATCH(B114,'[1]Лист1'!$B:$B,0))</f>
        <v>1199.52</v>
      </c>
      <c r="K114" s="89"/>
      <c r="L114" s="90" t="str">
        <f t="shared" si="2"/>
        <v/>
      </c>
      <c r="M114" s="91" t="str">
        <f t="shared" si="3"/>
        <v/>
      </c>
    </row>
    <row r="115" ht="52.799999999999997" customHeight="1">
      <c r="A115" s="260"/>
      <c r="B115" s="239"/>
      <c r="C115" s="239"/>
      <c r="D115" s="239"/>
      <c r="E115" s="239"/>
      <c r="F115" s="311" t="s">
        <v>345</v>
      </c>
      <c r="G115" s="238"/>
      <c r="H115" s="238"/>
      <c r="I115" s="239"/>
      <c r="J115" s="239"/>
      <c r="K115" s="262"/>
      <c r="L115" s="263"/>
      <c r="M115" s="264" t="str">
        <f t="shared" si="3"/>
        <v/>
      </c>
    </row>
    <row r="116" ht="52.799999999999997" customHeight="1">
      <c r="A116" s="92" t="s">
        <v>346</v>
      </c>
      <c r="B116" s="93"/>
      <c r="C116" s="93"/>
      <c r="D116" s="93"/>
      <c r="E116" s="93"/>
      <c r="F116" s="244"/>
      <c r="G116" s="95"/>
      <c r="H116" s="95"/>
      <c r="I116" s="93"/>
      <c r="J116" s="93"/>
      <c r="K116" s="97"/>
      <c r="L116" s="98"/>
      <c r="M116" s="99" t="str">
        <f t="shared" si="3"/>
        <v/>
      </c>
    </row>
    <row r="117" ht="52.799999999999997" customHeight="1">
      <c r="A117" s="56"/>
      <c r="B117" s="57" t="s">
        <v>347</v>
      </c>
      <c r="C117" s="58" t="s">
        <v>348</v>
      </c>
      <c r="D117" s="59" t="s">
        <v>349</v>
      </c>
      <c r="E117" s="56" t="s">
        <v>29</v>
      </c>
      <c r="F117" s="61" t="s">
        <v>350</v>
      </c>
      <c r="G117" s="312">
        <v>1</v>
      </c>
      <c r="H117" s="62">
        <v>90</v>
      </c>
      <c r="I117" s="277" t="s">
        <v>300</v>
      </c>
      <c r="J117" s="64">
        <f>INDEX('[1]Лист1'!$C:$C,MATCH(B117,'[1]Лист1'!$B:$B,0))</f>
        <v>998.10000000000002</v>
      </c>
      <c r="K117" s="313"/>
      <c r="L117" s="66" t="str">
        <f t="shared" si="2"/>
        <v/>
      </c>
      <c r="M117" s="67" t="str">
        <f t="shared" si="3"/>
        <v/>
      </c>
    </row>
    <row r="118" ht="52.799999999999997" customHeight="1">
      <c r="A118" s="68"/>
      <c r="B118" s="69" t="s">
        <v>351</v>
      </c>
      <c r="C118" s="70" t="s">
        <v>352</v>
      </c>
      <c r="D118" s="71" t="s">
        <v>353</v>
      </c>
      <c r="E118" s="68" t="s">
        <v>29</v>
      </c>
      <c r="F118" s="73" t="s">
        <v>354</v>
      </c>
      <c r="G118" s="229">
        <v>1</v>
      </c>
      <c r="H118" s="74">
        <v>90</v>
      </c>
      <c r="I118" s="230" t="s">
        <v>300</v>
      </c>
      <c r="J118" s="76">
        <f>INDEX('[1]Лист1'!$C:$C,MATCH(B118,'[1]Лист1'!$B:$B,0))</f>
        <v>1247.6099999999999</v>
      </c>
      <c r="K118" s="231"/>
      <c r="L118" s="78" t="str">
        <f t="shared" si="2"/>
        <v/>
      </c>
      <c r="M118" s="79" t="str">
        <f t="shared" si="3"/>
        <v/>
      </c>
    </row>
    <row r="119" ht="52.799999999999997" customHeight="1">
      <c r="A119" s="68"/>
      <c r="B119" s="69" t="s">
        <v>355</v>
      </c>
      <c r="C119" s="70" t="s">
        <v>356</v>
      </c>
      <c r="D119" s="71" t="s">
        <v>357</v>
      </c>
      <c r="E119" s="68" t="s">
        <v>29</v>
      </c>
      <c r="F119" s="73" t="s">
        <v>358</v>
      </c>
      <c r="G119" s="229">
        <v>1</v>
      </c>
      <c r="H119" s="74">
        <v>90</v>
      </c>
      <c r="I119" s="230" t="s">
        <v>300</v>
      </c>
      <c r="J119" s="76">
        <f>INDEX('[1]Лист1'!$C:$C,MATCH(B119,'[1]Лист1'!$B:$B,0))</f>
        <v>1497.1199999999999</v>
      </c>
      <c r="K119" s="231"/>
      <c r="L119" s="78" t="str">
        <f t="shared" si="2"/>
        <v/>
      </c>
      <c r="M119" s="79" t="str">
        <f t="shared" si="3"/>
        <v/>
      </c>
    </row>
    <row r="120" ht="52.799999999999997" customHeight="1">
      <c r="A120" s="80"/>
      <c r="B120" s="81" t="s">
        <v>359</v>
      </c>
      <c r="C120" s="82" t="s">
        <v>360</v>
      </c>
      <c r="D120" s="83" t="s">
        <v>361</v>
      </c>
      <c r="E120" s="80" t="s">
        <v>29</v>
      </c>
      <c r="F120" s="85" t="s">
        <v>362</v>
      </c>
      <c r="G120" s="314">
        <v>1</v>
      </c>
      <c r="H120" s="86">
        <v>90</v>
      </c>
      <c r="I120" s="293" t="s">
        <v>300</v>
      </c>
      <c r="J120" s="88">
        <f>INDEX('[1]Лист1'!$C:$C,MATCH(B120,'[1]Лист1'!$B:$B,0))</f>
        <v>1746.6800000000001</v>
      </c>
      <c r="K120" s="315"/>
      <c r="L120" s="90" t="str">
        <f t="shared" si="2"/>
        <v/>
      </c>
      <c r="M120" s="91" t="str">
        <f t="shared" si="3"/>
        <v/>
      </c>
    </row>
    <row r="121" ht="52.799999999999997" customHeight="1">
      <c r="A121" s="92" t="s">
        <v>363</v>
      </c>
      <c r="B121" s="93"/>
      <c r="C121" s="93"/>
      <c r="D121" s="93"/>
      <c r="E121" s="93"/>
      <c r="F121" s="244"/>
      <c r="G121" s="95"/>
      <c r="H121" s="95"/>
      <c r="I121" s="93"/>
      <c r="J121" s="93"/>
      <c r="K121" s="97"/>
      <c r="L121" s="98"/>
      <c r="M121" s="99" t="str">
        <f t="shared" si="3"/>
        <v/>
      </c>
    </row>
    <row r="122" ht="52.799999999999997" customHeight="1">
      <c r="A122" s="56"/>
      <c r="B122" s="57" t="s">
        <v>364</v>
      </c>
      <c r="C122" s="58" t="s">
        <v>365</v>
      </c>
      <c r="D122" s="59" t="s">
        <v>366</v>
      </c>
      <c r="E122" s="56" t="s">
        <v>29</v>
      </c>
      <c r="F122" s="61" t="s">
        <v>367</v>
      </c>
      <c r="G122" s="312">
        <v>1</v>
      </c>
      <c r="H122" s="62">
        <v>90</v>
      </c>
      <c r="I122" s="277" t="s">
        <v>300</v>
      </c>
      <c r="J122" s="64">
        <f>INDEX('[1]Лист1'!$C:$C,MATCH(B122,'[1]Лист1'!$B:$B,0))</f>
        <v>1652.9300000000001</v>
      </c>
      <c r="K122" s="313"/>
      <c r="L122" s="66" t="str">
        <f t="shared" si="2"/>
        <v/>
      </c>
      <c r="M122" s="67" t="str">
        <f t="shared" si="3"/>
        <v/>
      </c>
    </row>
    <row r="123" ht="52.799999999999997" customHeight="1">
      <c r="A123" s="68"/>
      <c r="B123" s="69" t="s">
        <v>368</v>
      </c>
      <c r="C123" s="70" t="s">
        <v>369</v>
      </c>
      <c r="D123" s="71" t="s">
        <v>370</v>
      </c>
      <c r="E123" s="68" t="s">
        <v>29</v>
      </c>
      <c r="F123" s="73" t="s">
        <v>371</v>
      </c>
      <c r="G123" s="229">
        <v>1</v>
      </c>
      <c r="H123" s="74">
        <v>90</v>
      </c>
      <c r="I123" s="230" t="s">
        <v>300</v>
      </c>
      <c r="J123" s="76">
        <f>INDEX('[1]Лист1'!$C:$C,MATCH(B123,'[1]Лист1'!$B:$B,0))</f>
        <v>2479.3899999999999</v>
      </c>
      <c r="K123" s="231"/>
      <c r="L123" s="78" t="str">
        <f t="shared" si="2"/>
        <v/>
      </c>
      <c r="M123" s="79" t="str">
        <f t="shared" si="3"/>
        <v/>
      </c>
    </row>
    <row r="124" ht="52.799999999999997" customHeight="1">
      <c r="A124" s="68"/>
      <c r="B124" s="69" t="s">
        <v>372</v>
      </c>
      <c r="C124" s="70" t="s">
        <v>373</v>
      </c>
      <c r="D124" s="71" t="s">
        <v>374</v>
      </c>
      <c r="E124" s="68" t="s">
        <v>29</v>
      </c>
      <c r="F124" s="73" t="s">
        <v>375</v>
      </c>
      <c r="G124" s="229">
        <v>1</v>
      </c>
      <c r="H124" s="74">
        <v>12</v>
      </c>
      <c r="I124" s="230" t="s">
        <v>300</v>
      </c>
      <c r="J124" s="76">
        <f>INDEX('[1]Лист1'!$C:$C,MATCH(B124,'[1]Лист1'!$B:$B,0))</f>
        <v>2060.21</v>
      </c>
      <c r="K124" s="231"/>
      <c r="L124" s="78" t="str">
        <f t="shared" si="2"/>
        <v/>
      </c>
      <c r="M124" s="138" t="str">
        <f t="shared" si="3"/>
        <v/>
      </c>
    </row>
    <row r="125" ht="52.799999999999997" customHeight="1">
      <c r="A125" s="68"/>
      <c r="B125" s="69" t="s">
        <v>376</v>
      </c>
      <c r="C125" s="70" t="s">
        <v>377</v>
      </c>
      <c r="D125" s="71" t="s">
        <v>378</v>
      </c>
      <c r="E125" s="68" t="s">
        <v>29</v>
      </c>
      <c r="F125" s="73" t="s">
        <v>379</v>
      </c>
      <c r="G125" s="229">
        <v>1</v>
      </c>
      <c r="H125" s="74">
        <v>90</v>
      </c>
      <c r="I125" s="230" t="s">
        <v>300</v>
      </c>
      <c r="J125" s="76">
        <f>INDEX('[1]Лист1'!$C:$C,MATCH(B125,'[1]Лист1'!$B:$B,0))</f>
        <v>4132.3199999999997</v>
      </c>
      <c r="K125" s="231"/>
      <c r="L125" s="78" t="str">
        <f t="shared" si="2"/>
        <v/>
      </c>
      <c r="M125" s="79" t="str">
        <f t="shared" si="3"/>
        <v/>
      </c>
    </row>
    <row r="126" ht="52.799999999999997" customHeight="1">
      <c r="A126" s="80"/>
      <c r="B126" s="81" t="s">
        <v>380</v>
      </c>
      <c r="C126" s="82" t="s">
        <v>381</v>
      </c>
      <c r="D126" s="83" t="s">
        <v>382</v>
      </c>
      <c r="E126" s="80" t="s">
        <v>29</v>
      </c>
      <c r="F126" s="85" t="s">
        <v>383</v>
      </c>
      <c r="G126" s="314">
        <v>1</v>
      </c>
      <c r="H126" s="86">
        <v>90</v>
      </c>
      <c r="I126" s="293" t="s">
        <v>300</v>
      </c>
      <c r="J126" s="88">
        <f>INDEX('[1]Лист1'!$C:$C,MATCH(B126,'[1]Лист1'!$B:$B,0))</f>
        <v>6198.4899999999998</v>
      </c>
      <c r="K126" s="315"/>
      <c r="L126" s="90" t="str">
        <f t="shared" si="2"/>
        <v/>
      </c>
      <c r="M126" s="91" t="str">
        <f t="shared" si="3"/>
        <v/>
      </c>
    </row>
    <row r="127" ht="52.799999999999997" customHeight="1">
      <c r="A127" s="92" t="s">
        <v>384</v>
      </c>
      <c r="B127" s="93"/>
      <c r="C127" s="93"/>
      <c r="D127" s="93"/>
      <c r="E127" s="93"/>
      <c r="F127" s="94"/>
      <c r="G127" s="95"/>
      <c r="H127" s="95"/>
      <c r="I127" s="93"/>
      <c r="J127" s="93"/>
      <c r="K127" s="97"/>
      <c r="L127" s="98"/>
      <c r="M127" s="99" t="str">
        <f t="shared" si="3"/>
        <v/>
      </c>
    </row>
    <row r="128" ht="52.799999999999997" customHeight="1">
      <c r="A128" s="304"/>
      <c r="B128" s="305" t="s">
        <v>385</v>
      </c>
      <c r="C128" s="58" t="s">
        <v>386</v>
      </c>
      <c r="D128" s="306" t="s">
        <v>387</v>
      </c>
      <c r="E128" s="60" t="s">
        <v>29</v>
      </c>
      <c r="F128" s="61" t="s">
        <v>367</v>
      </c>
      <c r="G128" s="62">
        <v>1</v>
      </c>
      <c r="H128" s="62">
        <v>90</v>
      </c>
      <c r="I128" s="63" t="s">
        <v>300</v>
      </c>
      <c r="J128" s="64">
        <f>INDEX('[1]Лист1'!$C:$C,MATCH(B128,'[1]Лист1'!$B:$B,0))</f>
        <v>2845.5799999999999</v>
      </c>
      <c r="K128" s="65"/>
      <c r="L128" s="66" t="str">
        <f t="shared" si="2"/>
        <v/>
      </c>
      <c r="M128" s="67" t="str">
        <f t="shared" si="3"/>
        <v/>
      </c>
    </row>
    <row r="129" ht="52.799999999999997" customHeight="1">
      <c r="A129" s="307"/>
      <c r="B129" s="308" t="s">
        <v>388</v>
      </c>
      <c r="C129" s="70" t="s">
        <v>389</v>
      </c>
      <c r="D129" s="71" t="s">
        <v>390</v>
      </c>
      <c r="E129" s="72" t="s">
        <v>29</v>
      </c>
      <c r="F129" s="73" t="s">
        <v>371</v>
      </c>
      <c r="G129" s="74">
        <v>1</v>
      </c>
      <c r="H129" s="74">
        <v>90</v>
      </c>
      <c r="I129" s="75" t="s">
        <v>300</v>
      </c>
      <c r="J129" s="76">
        <f>INDEX('[1]Лист1'!$C:$C,MATCH(B129,'[1]Лист1'!$B:$B,0))</f>
        <v>3414.6900000000001</v>
      </c>
      <c r="K129" s="77"/>
      <c r="L129" s="78" t="str">
        <f t="shared" si="2"/>
        <v/>
      </c>
      <c r="M129" s="79" t="str">
        <f t="shared" si="3"/>
        <v/>
      </c>
    </row>
    <row r="130" ht="52.799999999999997" customHeight="1">
      <c r="A130" s="307"/>
      <c r="B130" s="308" t="s">
        <v>391</v>
      </c>
      <c r="C130" s="70" t="s">
        <v>392</v>
      </c>
      <c r="D130" s="71" t="s">
        <v>393</v>
      </c>
      <c r="E130" s="72" t="s">
        <v>29</v>
      </c>
      <c r="F130" s="73" t="s">
        <v>379</v>
      </c>
      <c r="G130" s="74">
        <v>1</v>
      </c>
      <c r="H130" s="74">
        <v>20</v>
      </c>
      <c r="I130" s="75" t="s">
        <v>300</v>
      </c>
      <c r="J130" s="76">
        <f>INDEX('[1]Лист1'!$C:$C,MATCH(B130,'[1]Лист1'!$B:$B,0))</f>
        <v>5691.1099999999997</v>
      </c>
      <c r="K130" s="77"/>
      <c r="L130" s="78" t="str">
        <f t="shared" si="2"/>
        <v/>
      </c>
      <c r="M130" s="79" t="str">
        <f t="shared" si="3"/>
        <v/>
      </c>
    </row>
    <row r="131" ht="52.799999999999997" customHeight="1">
      <c r="A131" s="309"/>
      <c r="B131" s="310" t="s">
        <v>394</v>
      </c>
      <c r="C131" s="82" t="s">
        <v>395</v>
      </c>
      <c r="D131" s="83" t="s">
        <v>396</v>
      </c>
      <c r="E131" s="84" t="s">
        <v>29</v>
      </c>
      <c r="F131" s="85" t="s">
        <v>383</v>
      </c>
      <c r="G131" s="86">
        <v>1</v>
      </c>
      <c r="H131" s="86">
        <v>15</v>
      </c>
      <c r="I131" s="87" t="s">
        <v>300</v>
      </c>
      <c r="J131" s="88">
        <f>INDEX('[1]Лист1'!$C:$C,MATCH(B131,'[1]Лист1'!$B:$B,0))</f>
        <v>8536.6399999999994</v>
      </c>
      <c r="K131" s="89"/>
      <c r="L131" s="90" t="str">
        <f t="shared" si="2"/>
        <v/>
      </c>
      <c r="M131" s="91" t="str">
        <f t="shared" si="3"/>
        <v/>
      </c>
    </row>
    <row r="132" ht="52.799999999999997" customHeight="1">
      <c r="A132" s="260"/>
      <c r="B132" s="239"/>
      <c r="C132" s="239"/>
      <c r="D132" s="239"/>
      <c r="E132" s="239"/>
      <c r="F132" s="311" t="s">
        <v>397</v>
      </c>
      <c r="G132" s="238"/>
      <c r="H132" s="238"/>
      <c r="I132" s="239"/>
      <c r="J132" s="239"/>
      <c r="K132" s="262"/>
      <c r="L132" s="263"/>
      <c r="M132" s="264" t="str">
        <f t="shared" si="3"/>
        <v/>
      </c>
    </row>
    <row r="133" ht="52.799999999999997" customHeight="1">
      <c r="A133" s="92" t="s">
        <v>398</v>
      </c>
      <c r="B133" s="93"/>
      <c r="C133" s="93"/>
      <c r="D133" s="316"/>
      <c r="E133" s="93"/>
      <c r="F133" s="317"/>
      <c r="G133" s="95"/>
      <c r="H133" s="95"/>
      <c r="I133" s="93"/>
      <c r="J133" s="93"/>
      <c r="K133" s="97"/>
      <c r="L133" s="98"/>
      <c r="M133" s="318" t="str">
        <f t="shared" si="3"/>
        <v/>
      </c>
    </row>
    <row r="134" ht="52.799999999999997" customHeight="1">
      <c r="A134" s="319"/>
      <c r="B134" s="320" t="s">
        <v>399</v>
      </c>
      <c r="C134" s="321" t="s">
        <v>400</v>
      </c>
      <c r="D134" s="322" t="s">
        <v>401</v>
      </c>
      <c r="E134" s="161" t="s">
        <v>29</v>
      </c>
      <c r="F134" s="159" t="s">
        <v>402</v>
      </c>
      <c r="G134" s="160">
        <v>10</v>
      </c>
      <c r="H134" s="160">
        <v>720000</v>
      </c>
      <c r="I134" s="161" t="s">
        <v>291</v>
      </c>
      <c r="J134" s="162">
        <f>INDEX('[1]Лист1'!$C:$C,MATCH(B134,'[1]Лист1'!$B:$B,0))</f>
        <v>480.56999999999999</v>
      </c>
      <c r="K134" s="163"/>
      <c r="L134" s="164" t="str">
        <f t="shared" si="2"/>
        <v/>
      </c>
      <c r="M134" s="165" t="str">
        <f t="shared" si="3"/>
        <v/>
      </c>
    </row>
    <row r="135" ht="52.799999999999997" customHeight="1">
      <c r="A135" s="92" t="s">
        <v>403</v>
      </c>
      <c r="B135" s="93"/>
      <c r="C135" s="93"/>
      <c r="D135" s="316"/>
      <c r="E135" s="93"/>
      <c r="F135" s="317"/>
      <c r="G135" s="95"/>
      <c r="H135" s="95"/>
      <c r="I135" s="93"/>
      <c r="J135" s="93"/>
      <c r="K135" s="97"/>
      <c r="L135" s="98"/>
      <c r="M135" s="99" t="str">
        <f t="shared" si="3"/>
        <v/>
      </c>
    </row>
    <row r="136" ht="52.799999999999997" customHeight="1">
      <c r="A136" s="319"/>
      <c r="B136" s="320" t="s">
        <v>404</v>
      </c>
      <c r="C136" s="321" t="s">
        <v>405</v>
      </c>
      <c r="D136" s="322" t="s">
        <v>406</v>
      </c>
      <c r="E136" s="161" t="s">
        <v>29</v>
      </c>
      <c r="F136" s="159" t="s">
        <v>407</v>
      </c>
      <c r="G136" s="160">
        <v>8</v>
      </c>
      <c r="H136" s="160">
        <v>720000</v>
      </c>
      <c r="I136" s="161" t="s">
        <v>291</v>
      </c>
      <c r="J136" s="162">
        <f>INDEX('[1]Лист1'!$C:$C,MATCH(B136,'[1]Лист1'!$B:$B,0))</f>
        <v>485.60000000000002</v>
      </c>
      <c r="K136" s="163"/>
      <c r="L136" s="164" t="str">
        <f t="shared" si="2"/>
        <v/>
      </c>
      <c r="M136" s="165" t="str">
        <f t="shared" si="3"/>
        <v/>
      </c>
    </row>
    <row r="137" ht="52.799999999999997" customHeight="1">
      <c r="A137" s="92" t="s">
        <v>408</v>
      </c>
      <c r="B137" s="93"/>
      <c r="C137" s="93"/>
      <c r="D137" s="316"/>
      <c r="E137" s="93"/>
      <c r="F137" s="323"/>
      <c r="G137" s="95"/>
      <c r="H137" s="95"/>
      <c r="I137" s="93"/>
      <c r="J137" s="93"/>
      <c r="K137" s="97"/>
      <c r="L137" s="98"/>
      <c r="M137" s="99" t="str">
        <f t="shared" si="3"/>
        <v/>
      </c>
    </row>
    <row r="138" ht="52.799999999999997" customHeight="1">
      <c r="A138" s="319"/>
      <c r="B138" s="320" t="s">
        <v>409</v>
      </c>
      <c r="C138" s="321" t="s">
        <v>410</v>
      </c>
      <c r="D138" s="322" t="s">
        <v>411</v>
      </c>
      <c r="E138" s="161" t="s">
        <v>29</v>
      </c>
      <c r="F138" s="159" t="s">
        <v>412</v>
      </c>
      <c r="G138" s="160">
        <v>7</v>
      </c>
      <c r="H138" s="160"/>
      <c r="I138" s="161" t="s">
        <v>291</v>
      </c>
      <c r="J138" s="162">
        <f>INDEX('[1]Лист1'!$C:$C,MATCH(B138,'[1]Лист1'!$B:$B,0))</f>
        <v>1126.05</v>
      </c>
      <c r="K138" s="163"/>
      <c r="L138" s="164" t="str">
        <f t="shared" si="2"/>
        <v/>
      </c>
      <c r="M138" s="165" t="str">
        <f t="shared" si="3"/>
        <v/>
      </c>
    </row>
    <row r="139" ht="52.799999999999997" customHeight="1">
      <c r="A139" s="92" t="s">
        <v>413</v>
      </c>
      <c r="B139" s="93"/>
      <c r="C139" s="93"/>
      <c r="D139" s="316"/>
      <c r="E139" s="93"/>
      <c r="F139" s="317"/>
      <c r="G139" s="95"/>
      <c r="H139" s="95"/>
      <c r="I139" s="93"/>
      <c r="J139" s="93"/>
      <c r="K139" s="97"/>
      <c r="L139" s="98"/>
      <c r="M139" s="99" t="str">
        <f t="shared" si="3"/>
        <v/>
      </c>
    </row>
    <row r="140" ht="52.799999999999997" customHeight="1">
      <c r="A140" s="319"/>
      <c r="B140" s="320" t="s">
        <v>414</v>
      </c>
      <c r="C140" s="321" t="s">
        <v>415</v>
      </c>
      <c r="D140" s="322" t="s">
        <v>416</v>
      </c>
      <c r="E140" s="161" t="s">
        <v>29</v>
      </c>
      <c r="F140" s="159" t="s">
        <v>417</v>
      </c>
      <c r="G140" s="160">
        <v>5</v>
      </c>
      <c r="H140" s="160">
        <v>480000</v>
      </c>
      <c r="I140" s="161" t="s">
        <v>291</v>
      </c>
      <c r="J140" s="162">
        <f>INDEX('[1]Лист1'!$C:$C,MATCH(B140,'[1]Лист1'!$B:$B,0))</f>
        <v>988.61000000000001</v>
      </c>
      <c r="K140" s="163"/>
      <c r="L140" s="164" t="str">
        <f t="shared" si="2"/>
        <v/>
      </c>
      <c r="M140" s="165" t="str">
        <f t="shared" si="3"/>
        <v/>
      </c>
    </row>
    <row r="141" ht="52.799999999999997" customHeight="1">
      <c r="A141" s="92" t="s">
        <v>418</v>
      </c>
      <c r="B141" s="93"/>
      <c r="C141" s="93"/>
      <c r="D141" s="316"/>
      <c r="E141" s="93"/>
      <c r="F141" s="317"/>
      <c r="G141" s="324"/>
      <c r="H141" s="95"/>
      <c r="I141" s="93"/>
      <c r="J141" s="93"/>
      <c r="K141" s="97"/>
      <c r="L141" s="98"/>
      <c r="M141" s="99" t="str">
        <f t="shared" si="3"/>
        <v/>
      </c>
    </row>
    <row r="142" ht="52.799999999999997" customHeight="1">
      <c r="A142" s="319"/>
      <c r="B142" s="320" t="s">
        <v>419</v>
      </c>
      <c r="C142" s="321" t="s">
        <v>420</v>
      </c>
      <c r="D142" s="322" t="s">
        <v>421</v>
      </c>
      <c r="E142" s="161" t="s">
        <v>29</v>
      </c>
      <c r="F142" s="159" t="s">
        <v>422</v>
      </c>
      <c r="G142" s="160">
        <v>10</v>
      </c>
      <c r="H142" s="160">
        <v>160000</v>
      </c>
      <c r="I142" s="161" t="s">
        <v>291</v>
      </c>
      <c r="J142" s="162">
        <f>INDEX('[1]Лист1'!$C:$C,MATCH(B142,'[1]Лист1'!$B:$B,0))</f>
        <v>1328.5999999999999</v>
      </c>
      <c r="K142" s="163"/>
      <c r="L142" s="164" t="str">
        <f t="shared" ref="L142" si="4">IF(ROUNDUP(K142/G142,0)*G142&lt;=0,"",ROUNDUP(K142/G142,0)*G142)</f>
        <v/>
      </c>
      <c r="M142" s="165" t="str">
        <f t="shared" ref="M142" si="5">IFERROR(IF(L142*J142=0,"",L142*J142),"")</f>
        <v/>
      </c>
    </row>
    <row r="143" ht="52.799999999999997" customHeight="1">
      <c r="A143" s="92" t="s">
        <v>423</v>
      </c>
      <c r="B143" s="93"/>
      <c r="C143" s="93"/>
      <c r="D143" s="316"/>
      <c r="E143" s="325"/>
      <c r="F143" s="317"/>
      <c r="G143" s="326"/>
      <c r="H143" s="95"/>
      <c r="I143" s="93"/>
      <c r="J143" s="93"/>
      <c r="K143" s="97"/>
      <c r="L143" s="98"/>
      <c r="M143" s="99" t="str">
        <f t="shared" ref="M143:M146" si="6">IFERROR(IF(L143*J143=0,"",L143*J143),"")</f>
        <v/>
      </c>
    </row>
    <row r="144" ht="52.799999999999997" customHeight="1">
      <c r="A144" s="327"/>
      <c r="B144" s="328" t="s">
        <v>424</v>
      </c>
      <c r="C144" s="329" t="s">
        <v>425</v>
      </c>
      <c r="D144" s="169" t="s">
        <v>426</v>
      </c>
      <c r="E144" s="277" t="s">
        <v>29</v>
      </c>
      <c r="F144" s="61" t="s">
        <v>427</v>
      </c>
      <c r="G144" s="62">
        <v>10</v>
      </c>
      <c r="H144" s="62">
        <v>560000</v>
      </c>
      <c r="I144" s="277" t="s">
        <v>291</v>
      </c>
      <c r="J144" s="64">
        <f>INDEX('[1]Лист1'!$C:$C,MATCH(B144,'[1]Лист1'!$B:$B,0))</f>
        <v>531.14999999999998</v>
      </c>
      <c r="K144" s="313"/>
      <c r="L144" s="66" t="str">
        <f t="shared" ref="L144:L146" si="7">IF(ROUNDUP(K144/G144,0)*G144&lt;=0,"",ROUNDUP(K144/G144,0)*G144)</f>
        <v/>
      </c>
      <c r="M144" s="67" t="str">
        <f t="shared" si="6"/>
        <v/>
      </c>
    </row>
    <row r="145" ht="52.799999999999997" customHeight="1">
      <c r="A145" s="330"/>
      <c r="B145" s="331" t="s">
        <v>428</v>
      </c>
      <c r="C145" s="332" t="s">
        <v>429</v>
      </c>
      <c r="D145" s="136" t="s">
        <v>430</v>
      </c>
      <c r="E145" s="230" t="s">
        <v>29</v>
      </c>
      <c r="F145" s="73" t="s">
        <v>431</v>
      </c>
      <c r="G145" s="74">
        <v>4</v>
      </c>
      <c r="H145" s="74"/>
      <c r="I145" s="230" t="s">
        <v>291</v>
      </c>
      <c r="J145" s="76">
        <f>INDEX('[1]Лист1'!$C:$C,MATCH(B145,'[1]Лист1'!$B:$B,0))</f>
        <v>1333.0699999999999</v>
      </c>
      <c r="K145" s="231"/>
      <c r="L145" s="78" t="str">
        <f t="shared" si="7"/>
        <v/>
      </c>
      <c r="M145" s="79" t="str">
        <f t="shared" si="6"/>
        <v/>
      </c>
    </row>
    <row r="146" ht="52.799999999999997" customHeight="1">
      <c r="A146" s="333"/>
      <c r="B146" s="334" t="s">
        <v>432</v>
      </c>
      <c r="C146" s="335" t="s">
        <v>433</v>
      </c>
      <c r="D146" s="152" t="s">
        <v>434</v>
      </c>
      <c r="E146" s="293" t="s">
        <v>29</v>
      </c>
      <c r="F146" s="85" t="s">
        <v>431</v>
      </c>
      <c r="G146" s="86">
        <v>4</v>
      </c>
      <c r="H146" s="86"/>
      <c r="I146" s="293" t="s">
        <v>291</v>
      </c>
      <c r="J146" s="88">
        <f>INDEX('[1]Лист1'!$C:$C,MATCH(B146,'[1]Лист1'!$B:$B,0))</f>
        <v>1858.6300000000001</v>
      </c>
      <c r="K146" s="315"/>
      <c r="L146" s="90" t="str">
        <f t="shared" si="7"/>
        <v/>
      </c>
      <c r="M146" s="91" t="str">
        <f t="shared" si="6"/>
        <v/>
      </c>
    </row>
  </sheetData>
  <sheetProtection algorithmName="SHA-512" hashValue="TgZvPj7OKRWhgysJIbPliBeAISP6HeveNpv0OV1iTGd+FihZbKuut6b+z/dXPDdcNP94Hm0tQVX5o8LSZYrjTg==" saltValue="N9VlW+pERAIaPrax3cl9Fw==" spinCount="100000" autoFilter="0" deleteColumns="1" deleteRows="1" formatCells="0" formatColumns="0" formatRows="0" insertColumns="1" insertHyperlinks="1" insertRows="1" objects="0" pivotTables="1" scenarios="0" selectLockedCells="0" selectUnlockedCells="0" sheet="1" sort="0"/>
  <autoFilter ref="A10:M146"/>
  <mergeCells count="45">
    <mergeCell ref="A1:C9"/>
    <mergeCell ref="D1:D9"/>
    <mergeCell ref="E1:G1"/>
    <mergeCell ref="H1:M1"/>
    <mergeCell ref="E2:G2"/>
    <mergeCell ref="H2:M2"/>
    <mergeCell ref="E3:G3"/>
    <mergeCell ref="H3:M3"/>
    <mergeCell ref="E4:G4"/>
    <mergeCell ref="H4:M4"/>
    <mergeCell ref="E5:G5"/>
    <mergeCell ref="H5:M5"/>
    <mergeCell ref="E6:G6"/>
    <mergeCell ref="H6:M6"/>
    <mergeCell ref="E7:G7"/>
    <mergeCell ref="H7:M7"/>
    <mergeCell ref="E8:G8"/>
    <mergeCell ref="H8:M8"/>
    <mergeCell ref="E9:M9"/>
    <mergeCell ref="A11:L11"/>
    <mergeCell ref="A14:A17"/>
    <mergeCell ref="A19:A20"/>
    <mergeCell ref="A21:A22"/>
    <mergeCell ref="A25:A26"/>
    <mergeCell ref="A28:A30"/>
    <mergeCell ref="A34:A37"/>
    <mergeCell ref="A39:A41"/>
    <mergeCell ref="A42:A44"/>
    <mergeCell ref="A45:A47"/>
    <mergeCell ref="A48:A50"/>
    <mergeCell ref="A53:A55"/>
    <mergeCell ref="A58:A60"/>
    <mergeCell ref="A65:A66"/>
    <mergeCell ref="F68:G68"/>
    <mergeCell ref="A69:A71"/>
    <mergeCell ref="A74:A81"/>
    <mergeCell ref="A83:A91"/>
    <mergeCell ref="A92:A93"/>
    <mergeCell ref="A99:A102"/>
    <mergeCell ref="A105:A107"/>
    <mergeCell ref="A108:A110"/>
    <mergeCell ref="A112:A114"/>
    <mergeCell ref="A117:A120"/>
    <mergeCell ref="A122:A126"/>
    <mergeCell ref="A128:A131"/>
  </mergeCells>
  <hyperlinks>
    <hyperlink r:id="rId1" ref="D14"/>
    <hyperlink r:id="rId2" ref="D15"/>
    <hyperlink r:id="rId3" ref="D16"/>
    <hyperlink r:id="rId4" ref="D17"/>
    <hyperlink r:id="rId5" ref="D19"/>
    <hyperlink r:id="rId6" ref="D21"/>
    <hyperlink r:id="rId7" ref="D22"/>
    <hyperlink r:id="rId8" ref="D24"/>
    <hyperlink r:id="rId9" ref="D25"/>
    <hyperlink r:id="rId10" ref="D26"/>
    <hyperlink r:id="rId11" ref="D28"/>
    <hyperlink r:id="rId12" ref="D29"/>
    <hyperlink r:id="rId13" ref="D30"/>
    <hyperlink r:id="rId14" ref="D32"/>
    <hyperlink r:id="rId15" ref="D34"/>
    <hyperlink r:id="rId16" ref="D35"/>
    <hyperlink r:id="rId17" ref="D36"/>
    <hyperlink r:id="rId18" ref="D37"/>
    <hyperlink r:id="rId19" ref="D39"/>
    <hyperlink r:id="rId20" ref="D42"/>
    <hyperlink r:id="rId21" ref="D45"/>
    <hyperlink r:id="rId22" ref="D48"/>
    <hyperlink r:id="rId23" ref="D52"/>
    <hyperlink r:id="rId24" ref="D53"/>
    <hyperlink r:id="rId25" ref="D54"/>
    <hyperlink r:id="rId26" ref="D55"/>
    <hyperlink r:id="rId27" ref="D56"/>
    <hyperlink r:id="rId28" ref="D58"/>
    <hyperlink r:id="rId29" ref="D59"/>
    <hyperlink r:id="rId30" ref="D60"/>
    <hyperlink r:id="rId31" ref="D61"/>
    <hyperlink r:id="rId32" ref="D65"/>
    <hyperlink r:id="rId33" ref="D66"/>
    <hyperlink r:id="rId34" ref="D67"/>
    <hyperlink r:id="rId35" ref="D71"/>
    <hyperlink r:id="rId36" ref="D74"/>
    <hyperlink r:id="rId37" ref="D75"/>
    <hyperlink r:id="rId38" ref="D76"/>
    <hyperlink r:id="rId39" ref="D77"/>
    <hyperlink r:id="rId40" ref="D78"/>
    <hyperlink r:id="rId41" ref="D79"/>
    <hyperlink r:id="rId42" ref="D80"/>
    <hyperlink r:id="rId43" ref="D81"/>
    <hyperlink r:id="rId44" ref="D83"/>
    <hyperlink r:id="rId45" ref="D84"/>
    <hyperlink r:id="rId46" ref="D85"/>
    <hyperlink r:id="rId47" ref="D86"/>
    <hyperlink r:id="rId48" ref="D87"/>
    <hyperlink r:id="rId49" ref="D88"/>
    <hyperlink r:id="rId50" ref="D89"/>
    <hyperlink r:id="rId51" ref="D91"/>
    <hyperlink r:id="rId52" ref="D92"/>
    <hyperlink r:id="rId53" ref="D93"/>
    <hyperlink r:id="rId54" ref="D96"/>
    <hyperlink r:id="rId55" ref="D97"/>
    <hyperlink r:id="rId56" ref="D99"/>
    <hyperlink r:id="rId57" ref="D100"/>
    <hyperlink r:id="rId58" ref="D101"/>
    <hyperlink r:id="rId59" ref="D102"/>
    <hyperlink r:id="rId60" ref="D105"/>
    <hyperlink r:id="rId61" ref="D106"/>
    <hyperlink r:id="rId62" ref="D107"/>
    <hyperlink r:id="rId63" ref="D108"/>
    <hyperlink r:id="rId64" ref="D109"/>
    <hyperlink r:id="rId65" ref="D110"/>
    <hyperlink r:id="rId66" ref="D117"/>
    <hyperlink r:id="rId67" ref="D118"/>
    <hyperlink r:id="rId68" ref="D119"/>
    <hyperlink r:id="rId69" ref="D120"/>
    <hyperlink r:id="rId70" ref="D122"/>
    <hyperlink r:id="rId71" ref="D123"/>
    <hyperlink r:id="rId72" ref="D124"/>
    <hyperlink r:id="rId73" ref="D125"/>
    <hyperlink r:id="rId74" ref="D126"/>
    <hyperlink r:id="rId75" ref="D129"/>
    <hyperlink r:id="rId76" ref="D130"/>
    <hyperlink r:id="rId77" ref="D131"/>
    <hyperlink r:id="rId78" ref="D138"/>
    <hyperlink r:id="rId79" ref="D140"/>
    <hyperlink r:id="rId80" ref="D145"/>
    <hyperlink r:id="rId81" ref="D146"/>
  </hyperlinks>
  <printOptions headings="0" gridLines="0"/>
  <pageMargins left="0.69999999999999996" right="0.69999999999999996" top="0.75" bottom="0.75" header="0.29999999999999999" footer="0.29999999999999999"/>
  <pageSetup paperSize="9" scale="100" fitToWidth="1" fitToHeight="1" pageOrder="downThenOver" orientation="portrait" usePrinterDefaults="1" blackAndWhite="0" draft="0" cellComments="none" useFirstPageNumber="0" errors="displayed" horizontalDpi="600" verticalDpi="600" copies="1"/>
  <headerFooter/>
  <drawing r:id="rId8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text="Под заказ" id="{004E00EC-005B-4E46-998A-004C00050007}">
            <xm:f>NOT(ISERROR(SEARCH("Под заказ",O14)))</xm:f>
            <x14:dxf>
              <font>
                <color rgb="FF9C0006"/>
              </font>
              <fill>
                <patternFill patternType="solid">
                  <fgColor rgb="FFFFC7CE"/>
                  <bgColor rgb="FFFFC7CE"/>
                </patternFill>
              </fill>
            </x14:dxf>
          </x14:cfRule>
          <xm:sqref>O14:O146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R7-Office/7.4.0.112</Application>
  <DocSecurity>0</DocSecurity>
  <HyperlinksChanged>false</HyperlinksChanged>
  <LinksUpToDate>false</LinksUpToDate>
  <ScaleCrop>false</ScaleCrop>
  <SharedDoc>false</SharedDoc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Bryzgalova</dc:creator>
  <cp:lastModifiedBy>Больгер Юлия</cp:lastModifiedBy>
  <cp:revision>1</cp:revision>
  <dcterms:created xsi:type="dcterms:W3CDTF">2014-05-06T11:38:41Z</dcterms:created>
  <dcterms:modified xsi:type="dcterms:W3CDTF">2024-04-11T10:09:25Z</dcterms:modified>
</cp:coreProperties>
</file>